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28800" windowHeight="1173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46" i="1" l="1"/>
  <c r="J46" i="1"/>
  <c r="D51" i="1"/>
  <c r="D180" i="1" l="1"/>
  <c r="D161" i="1"/>
  <c r="J40" i="1" l="1"/>
  <c r="D40" i="1"/>
  <c r="K145" i="1" l="1"/>
  <c r="K212" i="1" l="1"/>
  <c r="K168" i="1"/>
  <c r="K135" i="1"/>
  <c r="K124" i="1"/>
  <c r="K213" i="1" l="1"/>
  <c r="J168" i="1"/>
  <c r="E213" i="1" l="1"/>
  <c r="F213" i="1"/>
  <c r="G213" i="1"/>
  <c r="H213" i="1"/>
  <c r="I213" i="1"/>
  <c r="J213" i="1"/>
  <c r="D168" i="1" l="1"/>
  <c r="D212" i="1"/>
  <c r="D96" i="1"/>
  <c r="D213" i="1" l="1"/>
  <c r="J96" i="1"/>
  <c r="J175" i="1" l="1"/>
  <c r="J124" i="1" l="1"/>
  <c r="D124" i="1" l="1"/>
  <c r="K68" i="1" l="1"/>
  <c r="J145" i="1" l="1"/>
  <c r="D145" i="1"/>
  <c r="K116" i="1"/>
  <c r="J116" i="1"/>
  <c r="D116" i="1"/>
  <c r="K111" i="1"/>
  <c r="J111" i="1"/>
  <c r="D111" i="1"/>
  <c r="K101" i="1"/>
  <c r="J101" i="1"/>
  <c r="D101" i="1"/>
  <c r="K96" i="1"/>
  <c r="D68" i="1"/>
  <c r="K61" i="1"/>
  <c r="J61" i="1"/>
  <c r="D57" i="1"/>
</calcChain>
</file>

<file path=xl/sharedStrings.xml><?xml version="1.0" encoding="utf-8"?>
<sst xmlns="http://schemas.openxmlformats.org/spreadsheetml/2006/main" count="418" uniqueCount="296">
  <si>
    <t>SREDNJA ŠKOLA ZABOK</t>
  </si>
  <si>
    <t>POZICIJA</t>
  </si>
  <si>
    <t>KONTO</t>
  </si>
  <si>
    <t>NAZIV</t>
  </si>
  <si>
    <t>PLAN</t>
  </si>
  <si>
    <t>R2795</t>
  </si>
  <si>
    <t>Ostl. Rash. Za služb. Put.</t>
  </si>
  <si>
    <t>R2796</t>
  </si>
  <si>
    <t>nakn.za prijevoz s posl. I na posao</t>
  </si>
  <si>
    <t>R2797</t>
  </si>
  <si>
    <t>seminari, savjet., simpozij</t>
  </si>
  <si>
    <t>R2799</t>
  </si>
  <si>
    <t>uredski mat.</t>
  </si>
  <si>
    <t>R2800</t>
  </si>
  <si>
    <t>ostal. Mat. Za potrebe red. Posl.</t>
  </si>
  <si>
    <t>R2802</t>
  </si>
  <si>
    <t>EL. Energija</t>
  </si>
  <si>
    <t>R2803</t>
  </si>
  <si>
    <t>plin</t>
  </si>
  <si>
    <t>R2804</t>
  </si>
  <si>
    <t>mot. Benzin i dizel gorivo</t>
  </si>
  <si>
    <t>R2806</t>
  </si>
  <si>
    <t>ostal. Mat. I dijel. Za tek. I inv. Održ</t>
  </si>
  <si>
    <t>R2807</t>
  </si>
  <si>
    <t>sitni inventar</t>
  </si>
  <si>
    <t>R2809</t>
  </si>
  <si>
    <t>služb. Radna i zašti. Odjeća i obuća</t>
  </si>
  <si>
    <t>R2810</t>
  </si>
  <si>
    <t>Uslg. Telef. I telefaksa</t>
  </si>
  <si>
    <t>R2811</t>
  </si>
  <si>
    <t>poštarina</t>
  </si>
  <si>
    <t>R2813</t>
  </si>
  <si>
    <t>ostal. Uslug. Tek. I inv. Održ.</t>
  </si>
  <si>
    <t>ostl. Uslug. Promidž. I inf.</t>
  </si>
  <si>
    <t>R2815</t>
  </si>
  <si>
    <t>ostale komun. Uslg</t>
  </si>
  <si>
    <t>R2816</t>
  </si>
  <si>
    <t>ostl. Zakupn. I najamn.</t>
  </si>
  <si>
    <t>R2817</t>
  </si>
  <si>
    <t>obvez. I preven. Zdrav. Pregledi zap.</t>
  </si>
  <si>
    <t>R2821</t>
  </si>
  <si>
    <t>ostal. Intel. Usluge</t>
  </si>
  <si>
    <t>R2822</t>
  </si>
  <si>
    <t>ostale rač. Usluge</t>
  </si>
  <si>
    <t>R2823</t>
  </si>
  <si>
    <t>graf. I tisk. Usluge</t>
  </si>
  <si>
    <t>R2826</t>
  </si>
  <si>
    <t>prem. Osig. Ostale imov.</t>
  </si>
  <si>
    <t>R2828</t>
  </si>
  <si>
    <t>reprezentacija</t>
  </si>
  <si>
    <t>R2829</t>
  </si>
  <si>
    <t>tuzem. članarine</t>
  </si>
  <si>
    <t>R2830</t>
  </si>
  <si>
    <t>sud. Pristojbe</t>
  </si>
  <si>
    <t>R2831</t>
  </si>
  <si>
    <t>ostali nespom. Rash. Posl</t>
  </si>
  <si>
    <t>R2832</t>
  </si>
  <si>
    <t>R2833</t>
  </si>
  <si>
    <t>ostl. Zatezne kamate</t>
  </si>
  <si>
    <t>R3180</t>
  </si>
  <si>
    <t>oprema</t>
  </si>
  <si>
    <t>R3182</t>
  </si>
  <si>
    <t>ulaganje u rač. Progr.</t>
  </si>
  <si>
    <t>P0689</t>
  </si>
  <si>
    <t>R4277</t>
  </si>
  <si>
    <t>ostali nespomenuti rash. Posl.</t>
  </si>
  <si>
    <t>R4278</t>
  </si>
  <si>
    <t>P0692</t>
  </si>
  <si>
    <t>P0693</t>
  </si>
  <si>
    <t>R4279</t>
  </si>
  <si>
    <t>ostali nenavede. Rash. Za zapsol.</t>
  </si>
  <si>
    <t>R4280</t>
  </si>
  <si>
    <t>dop. Za zdrav.</t>
  </si>
  <si>
    <t>R4281</t>
  </si>
  <si>
    <t>dopr. Z aobv. Osig. U sluč. Nezaposl</t>
  </si>
  <si>
    <t>R4282</t>
  </si>
  <si>
    <t>ostali rash. Za služ. Put.</t>
  </si>
  <si>
    <t>R4283</t>
  </si>
  <si>
    <t>sem., savj. I simpoziji</t>
  </si>
  <si>
    <t>R4284</t>
  </si>
  <si>
    <t>ured. Mat</t>
  </si>
  <si>
    <t>R4285</t>
  </si>
  <si>
    <t>ostali mat. Za potrebe redov. Posl</t>
  </si>
  <si>
    <t>R4286</t>
  </si>
  <si>
    <t>el. Energija</t>
  </si>
  <si>
    <t>R4287</t>
  </si>
  <si>
    <t>R4288</t>
  </si>
  <si>
    <t>motr. Benzin i dizel gorivo</t>
  </si>
  <si>
    <t>R4289</t>
  </si>
  <si>
    <t>ostali mat i dijel. za tek. I inv. Održ</t>
  </si>
  <si>
    <t>R4290</t>
  </si>
  <si>
    <t>sitni inv.</t>
  </si>
  <si>
    <t>R4291</t>
  </si>
  <si>
    <t>uslg. Telef. I telefaksa</t>
  </si>
  <si>
    <t>R4292</t>
  </si>
  <si>
    <t>ostale uslug. Za kom i prijevoz</t>
  </si>
  <si>
    <t>R4293</t>
  </si>
  <si>
    <t>ostale kom. Usluge</t>
  </si>
  <si>
    <t>R4294</t>
  </si>
  <si>
    <t>R4295</t>
  </si>
  <si>
    <t>ostl. Rač. Usluge</t>
  </si>
  <si>
    <t>R4296</t>
  </si>
  <si>
    <t>R4297</t>
  </si>
  <si>
    <t>ostale nespome. Usluge</t>
  </si>
  <si>
    <t>R4298</t>
  </si>
  <si>
    <t>R4299</t>
  </si>
  <si>
    <t>tuzemne član.</t>
  </si>
  <si>
    <t>R4300</t>
  </si>
  <si>
    <t>ostali nespomn. Rash. Posl</t>
  </si>
  <si>
    <t>R4301</t>
  </si>
  <si>
    <t>R4302</t>
  </si>
  <si>
    <t>knjige</t>
  </si>
  <si>
    <t>P0695</t>
  </si>
  <si>
    <t>P0696</t>
  </si>
  <si>
    <t>R4303</t>
  </si>
  <si>
    <t>R4304</t>
  </si>
  <si>
    <t>ostali mat. Za potrebe red. Posl</t>
  </si>
  <si>
    <t>R4305</t>
  </si>
  <si>
    <t>usluge telef. I telefaksa</t>
  </si>
  <si>
    <t>R4306</t>
  </si>
  <si>
    <t>R4307</t>
  </si>
  <si>
    <t>ostale uslug tek. I inv. Održ</t>
  </si>
  <si>
    <t>R4308</t>
  </si>
  <si>
    <t>ostale zakupn. I najamn.</t>
  </si>
  <si>
    <t>R4309</t>
  </si>
  <si>
    <t>ostali nespomen. Rash. Posl.</t>
  </si>
  <si>
    <t>R4310</t>
  </si>
  <si>
    <t>P0698</t>
  </si>
  <si>
    <t>P0699</t>
  </si>
  <si>
    <t xml:space="preserve">NAZIV </t>
  </si>
  <si>
    <t>R4311</t>
  </si>
  <si>
    <t>ostali nespome. Rash. Posl</t>
  </si>
  <si>
    <t>P0701</t>
  </si>
  <si>
    <t>R4312</t>
  </si>
  <si>
    <t>P0704</t>
  </si>
  <si>
    <t>R4313</t>
  </si>
  <si>
    <t>R4314</t>
  </si>
  <si>
    <t>sem., savje. I simpoziji</t>
  </si>
  <si>
    <t>R4315</t>
  </si>
  <si>
    <t>R4316</t>
  </si>
  <si>
    <t>ostali mat. I sirovine</t>
  </si>
  <si>
    <t>R4317</t>
  </si>
  <si>
    <t>ostale usluge za kom. I prijevoz</t>
  </si>
  <si>
    <t>R4318</t>
  </si>
  <si>
    <t>P0707</t>
  </si>
  <si>
    <t>R4319</t>
  </si>
  <si>
    <t>R5007</t>
  </si>
  <si>
    <t>R6496</t>
  </si>
  <si>
    <t>R6497</t>
  </si>
  <si>
    <t>R6498</t>
  </si>
  <si>
    <t>R6499</t>
  </si>
  <si>
    <t>plaće za zaposlene</t>
  </si>
  <si>
    <t>ostali rashodi za zaposlene (nagrade)</t>
  </si>
  <si>
    <t>doprinosi iz plaće 20%</t>
  </si>
  <si>
    <t>doprinosi na plaću 16,5%</t>
  </si>
  <si>
    <t>višak iz prethodne godine</t>
  </si>
  <si>
    <t>manjak iz prethodne godine</t>
  </si>
  <si>
    <t xml:space="preserve">Izvor 5.7.1. MINISTARSTVO PRIJENOS EU PK </t>
  </si>
  <si>
    <t xml:space="preserve">POZICIJA </t>
  </si>
  <si>
    <t>ostali nespomenuti rash. posl.</t>
  </si>
  <si>
    <t>Izvor 5.3.1 PROJEKT EU PK (direktno) (9.1)</t>
  </si>
  <si>
    <t>Izvor 4.3.1 POSEBNE NAMJENE PK (14.1;15.1;19.1)</t>
  </si>
  <si>
    <t xml:space="preserve">Izvor 5.7.1 MINISTARSTVO PRIJENOS EU PK </t>
  </si>
  <si>
    <t>Ostale intelektualne usluge - MRRFEU</t>
  </si>
  <si>
    <t>Grafičke i tiskarske usluge - MRRFEU</t>
  </si>
  <si>
    <t>Zgrade znanstvenih i obrazovnih institucija</t>
  </si>
  <si>
    <t>Opremanje ugostiteljskog praktikuma - MRRFEU</t>
  </si>
  <si>
    <t>Plaće za zaposlene</t>
  </si>
  <si>
    <t>Ostali nenavedeni rashodi za zaposlene - božićnica i regres</t>
  </si>
  <si>
    <t>Doprinis za obvezno zdravstveno osiguranje</t>
  </si>
  <si>
    <t>Rashodi za službena putovanja</t>
  </si>
  <si>
    <t>Naknade za prijevoz na posao i s posla</t>
  </si>
  <si>
    <t>Seminari, savjetovanja i simpoziji</t>
  </si>
  <si>
    <t>Naknada za korištenje privatnog automobila u službene svrhe</t>
  </si>
  <si>
    <t>Ostali materijal za potrebe redovnog poslovanja - paušalni administrativni troškovi</t>
  </si>
  <si>
    <t>Sitni inventar</t>
  </si>
  <si>
    <t>Usluge promidžbe i informiranja</t>
  </si>
  <si>
    <t>Ostale zakupnine i najamnine</t>
  </si>
  <si>
    <t>Ostale intelektualne usluge</t>
  </si>
  <si>
    <t>Grafičke i tiskarske usluge - MINTUR</t>
  </si>
  <si>
    <t>Naknade troškova osobama izvan radnog odnosa</t>
  </si>
  <si>
    <t>Ostale nespomenute usluge - paušalni administrativni troškovi</t>
  </si>
  <si>
    <t>Tekuće pomoći inozemnih vlada u EU</t>
  </si>
  <si>
    <t>Tekuće pomoći proračunskim korisnicima državnog proračuna temeljem prijenosa EU sredstava</t>
  </si>
  <si>
    <t>Tekuće pomoći proračunskim korisnicima županijski  proračuna temeljem prijenosa EU sredstava</t>
  </si>
  <si>
    <t>Tekuće donacije iz EU sredstava</t>
  </si>
  <si>
    <t>Prijenosi unutar istog proračuna</t>
  </si>
  <si>
    <t>Računala i računalna oprema</t>
  </si>
  <si>
    <t>Uredski namještaj</t>
  </si>
  <si>
    <t>Ostala uredska oprema</t>
  </si>
  <si>
    <t>Ostala komunikacijska oprema</t>
  </si>
  <si>
    <t>Ostala oprema za održavanje i zaštitu</t>
  </si>
  <si>
    <t>Uređaji za ostale namjene</t>
  </si>
  <si>
    <t>Oprema za ostale namjene</t>
  </si>
  <si>
    <t>Zgrade znanstvenih i obrazovnih institucija(RCK)</t>
  </si>
  <si>
    <t>ukupno rashod</t>
  </si>
  <si>
    <t>Izvor 1.3. DECENTRALIZACIJA (2.1)  prihod</t>
  </si>
  <si>
    <t>prihod</t>
  </si>
  <si>
    <t xml:space="preserve">Izvor 2.1.1. DONACIJA PK (6.1) </t>
  </si>
  <si>
    <t>R6794</t>
  </si>
  <si>
    <t>P1281</t>
  </si>
  <si>
    <t>R6774</t>
  </si>
  <si>
    <t>R6777</t>
  </si>
  <si>
    <t>R6785</t>
  </si>
  <si>
    <t>R6787</t>
  </si>
  <si>
    <t>R6763</t>
  </si>
  <si>
    <t>R6764</t>
  </si>
  <si>
    <t>R6765</t>
  </si>
  <si>
    <t>R6766</t>
  </si>
  <si>
    <t>R6767</t>
  </si>
  <si>
    <t>R6768</t>
  </si>
  <si>
    <t>R6769</t>
  </si>
  <si>
    <t>R6770</t>
  </si>
  <si>
    <t>R6771</t>
  </si>
  <si>
    <t>R6772</t>
  </si>
  <si>
    <t>R6773</t>
  </si>
  <si>
    <t>R6775</t>
  </si>
  <si>
    <t>R6776</t>
  </si>
  <si>
    <t>R6778</t>
  </si>
  <si>
    <t>R6779</t>
  </si>
  <si>
    <t>R6780</t>
  </si>
  <si>
    <t>R6781</t>
  </si>
  <si>
    <t>R6782</t>
  </si>
  <si>
    <t>R6783</t>
  </si>
  <si>
    <t>R6784</t>
  </si>
  <si>
    <t>R6786</t>
  </si>
  <si>
    <t>R6788</t>
  </si>
  <si>
    <t>R6789</t>
  </si>
  <si>
    <t>R6790</t>
  </si>
  <si>
    <t>R6791</t>
  </si>
  <si>
    <t>R6792</t>
  </si>
  <si>
    <t>R6793</t>
  </si>
  <si>
    <t>R2814</t>
  </si>
  <si>
    <t>ukupno prihod</t>
  </si>
  <si>
    <t>Ivan Petek, mag.oec.</t>
  </si>
  <si>
    <t>Draženka Jurec, dipl.ped.</t>
  </si>
  <si>
    <t>Predsjednik Školskog odbora:</t>
  </si>
  <si>
    <t xml:space="preserve">manjak </t>
  </si>
  <si>
    <t>Izvor 5.7.1 MINISTARSTVO PRIJENOS EU PK (HARD 24.2,:SOFT 25.3.)</t>
  </si>
  <si>
    <t xml:space="preserve">graf. I tisk. Usluge </t>
  </si>
  <si>
    <t>Izvor 3.1.1. VLASTITI PRIHODI (4.1; 30.1 - rck)</t>
  </si>
  <si>
    <t>ostali nesp.rash.posl.(PUN 20/21; 21/22 50% jls)</t>
  </si>
  <si>
    <t>Tekuće pomoći iz državnog proračuna temeljem prijenosa Eu projekta (mint - projekt "With love , Zagorje)</t>
  </si>
  <si>
    <r>
      <t xml:space="preserve">manjak iz prethodne godine </t>
    </r>
    <r>
      <rPr>
        <b/>
        <sz val="11"/>
        <color rgb="FF0070C0"/>
        <rFont val="Calibri"/>
        <family val="2"/>
        <charset val="238"/>
        <scheme val="minor"/>
      </rPr>
      <t>HARD</t>
    </r>
  </si>
  <si>
    <t>višak iz prethodne godine MINT</t>
  </si>
  <si>
    <t>manjak iz prethodne godine MINT</t>
  </si>
  <si>
    <r>
      <t xml:space="preserve">višak iz prethodne godine </t>
    </r>
    <r>
      <rPr>
        <b/>
        <sz val="11"/>
        <color rgb="FF0070C0"/>
        <rFont val="Calibri"/>
        <family val="2"/>
        <charset val="238"/>
        <scheme val="minor"/>
      </rPr>
      <t>HARD</t>
    </r>
  </si>
  <si>
    <r>
      <t xml:space="preserve">Kapitalne pomoći iz državnog proračuna temeljem prijenosa EU sredstava  za </t>
    </r>
    <r>
      <rPr>
        <b/>
        <sz val="11"/>
        <color rgb="FF0070C0"/>
        <rFont val="Calibri"/>
        <family val="2"/>
        <charset val="238"/>
        <scheme val="minor"/>
      </rPr>
      <t xml:space="preserve">izgradnju </t>
    </r>
  </si>
  <si>
    <t>Izvor 5.7.1 MINISTARSTVO PRIJENOS EU PK (MINT 8.1) osim rcktu</t>
  </si>
  <si>
    <t>sveukupno rashod soft + hard</t>
  </si>
  <si>
    <t>Tekući prijenosi unutar istog proračuna</t>
  </si>
  <si>
    <t>uslug. Banaka</t>
  </si>
  <si>
    <t>P0690</t>
  </si>
  <si>
    <t>P0705</t>
  </si>
  <si>
    <t>P0708</t>
  </si>
  <si>
    <t>KAPITALNI PROJEKT K104006 REGIONALNI CENTAR KOMPETENTNOSTI U TURIZMU I UGOSTITELJSTVU ZABOK</t>
  </si>
  <si>
    <t>Izvor 8.1.1. NAMJENSKI PRIMICI ZADUŽIVANJA  PK</t>
  </si>
  <si>
    <t>P1405</t>
  </si>
  <si>
    <t>Primljeni krediti od tuzemnih kreditnih institucija izvan javnog sektora - dugoročni</t>
  </si>
  <si>
    <t xml:space="preserve">Ravnateljica: </t>
  </si>
  <si>
    <t>R7447</t>
  </si>
  <si>
    <t xml:space="preserve">ukupno </t>
  </si>
  <si>
    <t>ukupno</t>
  </si>
  <si>
    <t>FINANCIJSKI PLAN ZA 2022. I  IZMJENE U 2022.</t>
  </si>
  <si>
    <t>BALTAZAR</t>
  </si>
  <si>
    <t>DUGOROČNI KREDIT ZA RCK</t>
  </si>
  <si>
    <t xml:space="preserve">BALTAZAR </t>
  </si>
  <si>
    <t>11.1.</t>
  </si>
  <si>
    <t>7.1.</t>
  </si>
  <si>
    <t xml:space="preserve"> višak iz 2021</t>
  </si>
  <si>
    <t>Regionalni centar kompetentnosti u turizmu i ugostiteljstvu Zabok za izgradnju i opremanje</t>
  </si>
  <si>
    <t>P182</t>
  </si>
  <si>
    <t>Kapitalne pomoći iz državnog proračuna temeljem prijenosa EU sredstva za opremanje i usprastavu aktivnosti</t>
  </si>
  <si>
    <t>višak iz prethodne godine SOFT</t>
  </si>
  <si>
    <t>manjak iz prethodne godine SFOFT</t>
  </si>
  <si>
    <t xml:space="preserve">ukupno prihod </t>
  </si>
  <si>
    <t>KAPITALNI PROJEKT - MRRFEU - HARDWARE - izgradnja - Regionalni centar kompetentnosti (24.2)</t>
  </si>
  <si>
    <t>KAPITALNI PROJEKT - MINT - SOFTWARE - uspostava i aktivnosti -  Regionalni centar kompetentnosti (25.3)</t>
  </si>
  <si>
    <t>Izvor 5.2.1 MINISTARSTVO PK (1.1;;12.1;13.1;16.1;17.1;18.1;;21.1;22.1;23.1,26.1;29.1.;31.2)</t>
  </si>
  <si>
    <t>Izvor 5.4.1 JLS (GRAD ZABOK, OPĆINE) PK (3.1; 5.1, 27.1)</t>
  </si>
  <si>
    <t>manjak iz prethodne godine 27.1.</t>
  </si>
  <si>
    <t>višak iz prethodne godine 3.1.</t>
  </si>
  <si>
    <t>Ostale usluge za komunikaciju i prijevoz</t>
  </si>
  <si>
    <t>PRIJEDLOG PLANA ZA 2022./listopad 2021</t>
  </si>
  <si>
    <t>I. IZMJENA FINANCIJSKOG PLANA  /lipanj 2022</t>
  </si>
  <si>
    <t>Na temelju članka 118. Zakona o odgoju i obrazovanju u osnovnoj i srednjoj školi (NN br. 87/08.89/09,92/10,105/10,90/11,</t>
  </si>
  <si>
    <t>90/11,5/12,16/12,86/12,126/12,94/13,152/14,07/17 i 68/18 ,te članka 62. Statuta Srednje škole Zabok , na prijedlog ravnateljice:</t>
  </si>
  <si>
    <t xml:space="preserve">I . Izmjena </t>
  </si>
  <si>
    <t>DOPUNA I. IZMJENE FINANCIJSKOG PLANA zbog visine kreditnog zaduživanja/ listopad 2022</t>
  </si>
  <si>
    <t>Zabok,28.10.2022.</t>
  </si>
  <si>
    <t>Dopuna I. izmjena financijskog plana zbog  izmjene iznosa kreditnog zaduživanja bit će objavljena na web stranici škole , a stupa na snagu danom donošenja.</t>
  </si>
  <si>
    <t>dopuna I. Izmjene</t>
  </si>
  <si>
    <t>dopuna I, izmjene</t>
  </si>
  <si>
    <t>I. Izmjena</t>
  </si>
  <si>
    <t>Na 20. sjednici održanoj 28.10.2022. Školski odbor jednoglasno donosi Odluku o prihvaćanju Dopune I. Izmjene financijskog plana za 2022. godinu</t>
  </si>
  <si>
    <t>Izvor : ŽUPANIJA OSTALO -  PRIHOD - NE UPISUJEMO U APLIKACIJU RIZNICE DA SE NE DUPLIRA U KZŽ - ALI EVIDENTIRAMO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</si>
</sst>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#,##0.00\ &quot;kn&quot;"/>
    <numFmt numFmtId="165" formatCode="#,##0.00\ _k_n"/>
    <numFmt numFmtId="166" formatCode="d/m/;@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3" tint="0.59999389629810485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/>
    <xf numFmtId="4" fontId="0" fillId="0" borderId="0" xfId="0" applyNumberFormat="1"/>
    <xf numFmtId="0" fontId="0" fillId="0" borderId="1" xfId="0" applyBorder="1"/>
    <xf numFmtId="0" fontId="1" fillId="0" borderId="0" xfId="0" applyFont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" fontId="0" fillId="3" borderId="1" xfId="0" applyNumberFormat="1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right"/>
    </xf>
    <xf numFmtId="4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165" fontId="0" fillId="0" borderId="1" xfId="0" applyNumberFormat="1" applyBorder="1"/>
    <xf numFmtId="165" fontId="1" fillId="0" borderId="1" xfId="0" applyNumberFormat="1" applyFont="1" applyBorder="1"/>
    <xf numFmtId="165" fontId="0" fillId="0" borderId="1" xfId="0" applyNumberFormat="1" applyFont="1" applyBorder="1"/>
    <xf numFmtId="164" fontId="1" fillId="4" borderId="1" xfId="0" applyNumberFormat="1" applyFont="1" applyFill="1" applyBorder="1"/>
    <xf numFmtId="4" fontId="1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2" fillId="5" borderId="1" xfId="0" applyFont="1" applyFill="1" applyBorder="1"/>
    <xf numFmtId="4" fontId="2" fillId="5" borderId="1" xfId="0" applyNumberFormat="1" applyFont="1" applyFill="1" applyBorder="1"/>
    <xf numFmtId="0" fontId="1" fillId="6" borderId="1" xfId="0" applyFont="1" applyFill="1" applyBorder="1" applyAlignment="1">
      <alignment horizontal="center"/>
    </xf>
    <xf numFmtId="0" fontId="0" fillId="6" borderId="0" xfId="0" applyFill="1"/>
    <xf numFmtId="165" fontId="1" fillId="6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4" fontId="1" fillId="5" borderId="1" xfId="0" applyNumberFormat="1" applyFont="1" applyFill="1" applyBorder="1"/>
    <xf numFmtId="0" fontId="0" fillId="5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2" fillId="5" borderId="0" xfId="0" applyFont="1" applyFill="1"/>
    <xf numFmtId="165" fontId="2" fillId="5" borderId="1" xfId="0" applyNumberFormat="1" applyFont="1" applyFill="1" applyBorder="1"/>
    <xf numFmtId="4" fontId="0" fillId="0" borderId="0" xfId="0" applyNumberFormat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5" borderId="0" xfId="0" applyFont="1" applyFill="1" applyAlignment="1">
      <alignment horizontal="right"/>
    </xf>
    <xf numFmtId="165" fontId="1" fillId="5" borderId="1" xfId="0" applyNumberFormat="1" applyFont="1" applyFill="1" applyBorder="1" applyAlignment="1">
      <alignment horizontal="right"/>
    </xf>
    <xf numFmtId="4" fontId="0" fillId="0" borderId="1" xfId="0" applyNumberFormat="1" applyFont="1" applyBorder="1"/>
    <xf numFmtId="0" fontId="0" fillId="0" borderId="0" xfId="0" applyFont="1"/>
    <xf numFmtId="0" fontId="1" fillId="5" borderId="0" xfId="0" applyFont="1" applyFill="1"/>
    <xf numFmtId="165" fontId="1" fillId="5" borderId="1" xfId="0" applyNumberFormat="1" applyFont="1" applyFill="1" applyBorder="1"/>
    <xf numFmtId="4" fontId="0" fillId="0" borderId="0" xfId="0" applyNumberFormat="1" applyFont="1"/>
    <xf numFmtId="0" fontId="2" fillId="0" borderId="0" xfId="0" applyFont="1"/>
    <xf numFmtId="0" fontId="2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center"/>
    </xf>
    <xf numFmtId="0" fontId="2" fillId="9" borderId="0" xfId="0" applyFont="1" applyFill="1"/>
    <xf numFmtId="165" fontId="2" fillId="9" borderId="1" xfId="0" applyNumberFormat="1" applyFont="1" applyFill="1" applyBorder="1"/>
    <xf numFmtId="0" fontId="0" fillId="7" borderId="1" xfId="0" applyFont="1" applyFill="1" applyBorder="1" applyAlignment="1">
      <alignment horizontal="center"/>
    </xf>
    <xf numFmtId="0" fontId="0" fillId="7" borderId="0" xfId="0" applyFill="1"/>
    <xf numFmtId="165" fontId="0" fillId="7" borderId="1" xfId="0" applyNumberFormat="1" applyFill="1" applyBorder="1"/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165" fontId="1" fillId="8" borderId="1" xfId="0" applyNumberFormat="1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0" fillId="3" borderId="0" xfId="0" applyFill="1"/>
    <xf numFmtId="165" fontId="0" fillId="3" borderId="1" xfId="0" applyNumberFormat="1" applyFill="1" applyBorder="1"/>
    <xf numFmtId="165" fontId="1" fillId="3" borderId="1" xfId="0" applyNumberFormat="1" applyFont="1" applyFill="1" applyBorder="1"/>
    <xf numFmtId="165" fontId="0" fillId="3" borderId="1" xfId="0" applyNumberFormat="1" applyFont="1" applyFill="1" applyBorder="1"/>
    <xf numFmtId="4" fontId="5" fillId="0" borderId="1" xfId="0" applyNumberFormat="1" applyFont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165" fontId="5" fillId="3" borderId="1" xfId="0" applyNumberFormat="1" applyFont="1" applyFill="1" applyBorder="1"/>
    <xf numFmtId="0" fontId="1" fillId="3" borderId="1" xfId="0" applyFont="1" applyFill="1" applyBorder="1" applyAlignment="1">
      <alignment horizontal="right"/>
    </xf>
    <xf numFmtId="0" fontId="1" fillId="0" borderId="1" xfId="0" applyFont="1" applyBorder="1"/>
    <xf numFmtId="0" fontId="1" fillId="8" borderId="0" xfId="0" applyFont="1" applyFill="1"/>
    <xf numFmtId="0" fontId="1" fillId="9" borderId="1" xfId="0" applyFont="1" applyFill="1" applyBorder="1"/>
    <xf numFmtId="0" fontId="0" fillId="9" borderId="1" xfId="0" applyFill="1" applyBorder="1"/>
    <xf numFmtId="4" fontId="1" fillId="9" borderId="1" xfId="0" applyNumberFormat="1" applyFont="1" applyFill="1" applyBorder="1"/>
    <xf numFmtId="0" fontId="1" fillId="9" borderId="0" xfId="0" applyFont="1" applyFill="1"/>
    <xf numFmtId="165" fontId="1" fillId="9" borderId="1" xfId="0" applyNumberFormat="1" applyFont="1" applyFill="1" applyBorder="1"/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 wrapText="1"/>
    </xf>
    <xf numFmtId="165" fontId="6" fillId="0" borderId="1" xfId="0" applyNumberFormat="1" applyFont="1" applyBorder="1"/>
    <xf numFmtId="4" fontId="1" fillId="3" borderId="1" xfId="0" applyNumberFormat="1" applyFont="1" applyFill="1" applyBorder="1"/>
    <xf numFmtId="165" fontId="6" fillId="3" borderId="1" xfId="0" applyNumberFormat="1" applyFont="1" applyFill="1" applyBorder="1" applyAlignment="1"/>
    <xf numFmtId="4" fontId="0" fillId="3" borderId="1" xfId="0" applyNumberFormat="1" applyFont="1" applyFill="1" applyBorder="1"/>
    <xf numFmtId="0" fontId="0" fillId="3" borderId="0" xfId="0" applyFont="1" applyFill="1" applyBorder="1" applyAlignment="1">
      <alignment horizontal="left"/>
    </xf>
    <xf numFmtId="0" fontId="2" fillId="10" borderId="1" xfId="0" applyFont="1" applyFill="1" applyBorder="1"/>
    <xf numFmtId="4" fontId="2" fillId="10" borderId="1" xfId="0" applyNumberFormat="1" applyFont="1" applyFill="1" applyBorder="1"/>
    <xf numFmtId="0" fontId="7" fillId="10" borderId="0" xfId="0" applyFont="1" applyFill="1"/>
    <xf numFmtId="165" fontId="7" fillId="10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4" fontId="1" fillId="0" borderId="4" xfId="0" applyNumberFormat="1" applyFont="1" applyBorder="1"/>
    <xf numFmtId="0" fontId="6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165" fontId="9" fillId="3" borderId="1" xfId="0" applyNumberFormat="1" applyFont="1" applyFill="1" applyBorder="1" applyAlignment="1">
      <alignment horizontal="right"/>
    </xf>
    <xf numFmtId="4" fontId="9" fillId="0" borderId="0" xfId="0" applyNumberFormat="1" applyFont="1"/>
    <xf numFmtId="4" fontId="9" fillId="3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10" fillId="3" borderId="1" xfId="0" applyNumberFormat="1" applyFont="1" applyFill="1" applyBorder="1" applyAlignment="1"/>
    <xf numFmtId="0" fontId="2" fillId="11" borderId="1" xfId="0" applyFont="1" applyFill="1" applyBorder="1"/>
    <xf numFmtId="4" fontId="2" fillId="11" borderId="1" xfId="0" applyNumberFormat="1" applyFont="1" applyFill="1" applyBorder="1"/>
    <xf numFmtId="0" fontId="7" fillId="11" borderId="0" xfId="0" applyFont="1" applyFill="1"/>
    <xf numFmtId="165" fontId="2" fillId="11" borderId="1" xfId="0" applyNumberFormat="1" applyFont="1" applyFill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/>
    <xf numFmtId="4" fontId="4" fillId="0" borderId="1" xfId="0" applyNumberFormat="1" applyFont="1" applyBorder="1" applyAlignment="1">
      <alignment horizontal="center"/>
    </xf>
    <xf numFmtId="4" fontId="4" fillId="0" borderId="0" xfId="0" applyNumberFormat="1" applyFont="1"/>
    <xf numFmtId="4" fontId="12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/>
    </xf>
    <xf numFmtId="4" fontId="13" fillId="3" borderId="1" xfId="0" applyNumberFormat="1" applyFont="1" applyFill="1" applyBorder="1"/>
    <xf numFmtId="0" fontId="4" fillId="3" borderId="0" xfId="0" applyFont="1" applyFill="1" applyBorder="1" applyAlignment="1">
      <alignment horizontal="left"/>
    </xf>
    <xf numFmtId="0" fontId="4" fillId="0" borderId="0" xfId="0" applyFont="1"/>
    <xf numFmtId="165" fontId="4" fillId="0" borderId="1" xfId="0" applyNumberFormat="1" applyFont="1" applyBorder="1"/>
    <xf numFmtId="4" fontId="9" fillId="0" borderId="1" xfId="0" applyNumberFormat="1" applyFont="1" applyBorder="1"/>
    <xf numFmtId="165" fontId="9" fillId="0" borderId="1" xfId="0" applyNumberFormat="1" applyFont="1" applyBorder="1"/>
    <xf numFmtId="165" fontId="10" fillId="0" borderId="1" xfId="0" applyNumberFormat="1" applyFont="1" applyBorder="1"/>
    <xf numFmtId="4" fontId="8" fillId="0" borderId="1" xfId="0" applyNumberFormat="1" applyFont="1" applyBorder="1"/>
    <xf numFmtId="0" fontId="6" fillId="3" borderId="1" xfId="0" applyFont="1" applyFill="1" applyBorder="1" applyAlignment="1">
      <alignment horizontal="left"/>
    </xf>
    <xf numFmtId="0" fontId="6" fillId="0" borderId="1" xfId="0" applyFont="1" applyBorder="1"/>
    <xf numFmtId="0" fontId="0" fillId="0" borderId="1" xfId="0" applyFont="1" applyBorder="1" applyAlignment="1">
      <alignment wrapText="1"/>
    </xf>
    <xf numFmtId="0" fontId="2" fillId="0" borderId="1" xfId="0" applyFont="1" applyBorder="1"/>
    <xf numFmtId="0" fontId="1" fillId="12" borderId="2" xfId="0" applyFont="1" applyFill="1" applyBorder="1"/>
    <xf numFmtId="0" fontId="1" fillId="12" borderId="3" xfId="0" applyFont="1" applyFill="1" applyBorder="1"/>
    <xf numFmtId="4" fontId="1" fillId="12" borderId="3" xfId="0" applyNumberFormat="1" applyFont="1" applyFill="1" applyBorder="1"/>
    <xf numFmtId="4" fontId="1" fillId="12" borderId="3" xfId="0" applyNumberFormat="1" applyFont="1" applyFill="1" applyBorder="1" applyAlignment="1">
      <alignment horizontal="center"/>
    </xf>
    <xf numFmtId="4" fontId="1" fillId="12" borderId="5" xfId="0" applyNumberFormat="1" applyFont="1" applyFill="1" applyBorder="1" applyAlignment="1">
      <alignment horizontal="center"/>
    </xf>
    <xf numFmtId="0" fontId="1" fillId="13" borderId="2" xfId="0" applyFont="1" applyFill="1" applyBorder="1"/>
    <xf numFmtId="0" fontId="1" fillId="13" borderId="3" xfId="0" applyFont="1" applyFill="1" applyBorder="1"/>
    <xf numFmtId="4" fontId="1" fillId="13" borderId="3" xfId="0" applyNumberFormat="1" applyFont="1" applyFill="1" applyBorder="1"/>
    <xf numFmtId="4" fontId="1" fillId="13" borderId="3" xfId="0" applyNumberFormat="1" applyFont="1" applyFill="1" applyBorder="1" applyAlignment="1">
      <alignment horizontal="center"/>
    </xf>
    <xf numFmtId="4" fontId="1" fillId="13" borderId="5" xfId="0" applyNumberFormat="1" applyFont="1" applyFill="1" applyBorder="1" applyAlignment="1">
      <alignment horizontal="center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/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/>
    <xf numFmtId="4" fontId="0" fillId="0" borderId="4" xfId="0" applyNumberFormat="1" applyBorder="1"/>
    <xf numFmtId="165" fontId="0" fillId="0" borderId="4" xfId="0" applyNumberFormat="1" applyBorder="1"/>
    <xf numFmtId="0" fontId="0" fillId="0" borderId="6" xfId="0" applyBorder="1"/>
    <xf numFmtId="4" fontId="0" fillId="0" borderId="6" xfId="0" applyNumberFormat="1" applyBorder="1"/>
    <xf numFmtId="165" fontId="0" fillId="0" borderId="6" xfId="0" applyNumberFormat="1" applyBorder="1"/>
    <xf numFmtId="166" fontId="0" fillId="0" borderId="1" xfId="0" applyNumberForma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14" borderId="1" xfId="0" applyFill="1" applyBorder="1"/>
    <xf numFmtId="4" fontId="0" fillId="14" borderId="1" xfId="0" applyNumberFormat="1" applyFill="1" applyBorder="1"/>
    <xf numFmtId="0" fontId="0" fillId="14" borderId="0" xfId="0" applyFill="1"/>
    <xf numFmtId="165" fontId="0" fillId="14" borderId="1" xfId="0" applyNumberFormat="1" applyFill="1" applyBorder="1"/>
    <xf numFmtId="0" fontId="1" fillId="8" borderId="4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right"/>
    </xf>
    <xf numFmtId="0" fontId="1" fillId="8" borderId="4" xfId="0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5" fontId="1" fillId="8" borderId="4" xfId="0" applyNumberFormat="1" applyFont="1" applyFill="1" applyBorder="1" applyAlignment="1">
      <alignment horizontal="center"/>
    </xf>
    <xf numFmtId="0" fontId="1" fillId="8" borderId="6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right"/>
    </xf>
    <xf numFmtId="0" fontId="1" fillId="8" borderId="6" xfId="0" applyFont="1" applyFill="1" applyBorder="1" applyAlignment="1">
      <alignment horizontal="center"/>
    </xf>
    <xf numFmtId="165" fontId="1" fillId="8" borderId="6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3" fontId="0" fillId="0" borderId="1" xfId="1" applyFont="1" applyBorder="1"/>
    <xf numFmtId="43" fontId="1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165" fontId="2" fillId="3" borderId="1" xfId="0" applyNumberFormat="1" applyFont="1" applyFill="1" applyBorder="1" applyAlignment="1"/>
    <xf numFmtId="4" fontId="1" fillId="3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0" fillId="3" borderId="6" xfId="0" applyNumberFormat="1" applyFill="1" applyBorder="1"/>
    <xf numFmtId="165" fontId="4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5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0" fillId="15" borderId="1" xfId="0" applyNumberFormat="1" applyFont="1" applyFill="1" applyBorder="1" applyAlignment="1">
      <alignment horizontal="center"/>
    </xf>
    <xf numFmtId="4" fontId="1" fillId="15" borderId="1" xfId="0" applyNumberFormat="1" applyFont="1" applyFill="1" applyBorder="1" applyAlignment="1">
      <alignment horizontal="center"/>
    </xf>
    <xf numFmtId="165" fontId="2" fillId="15" borderId="1" xfId="0" applyNumberFormat="1" applyFont="1" applyFill="1" applyBorder="1"/>
    <xf numFmtId="0" fontId="3" fillId="13" borderId="2" xfId="0" applyFont="1" applyFill="1" applyBorder="1"/>
    <xf numFmtId="0" fontId="3" fillId="13" borderId="3" xfId="0" applyFont="1" applyFill="1" applyBorder="1"/>
    <xf numFmtId="4" fontId="3" fillId="13" borderId="3" xfId="0" applyNumberFormat="1" applyFont="1" applyFill="1" applyBorder="1"/>
    <xf numFmtId="165" fontId="3" fillId="13" borderId="3" xfId="0" applyNumberFormat="1" applyFont="1" applyFill="1" applyBorder="1"/>
    <xf numFmtId="165" fontId="3" fillId="13" borderId="5" xfId="0" applyNumberFormat="1" applyFont="1" applyFill="1" applyBorder="1"/>
    <xf numFmtId="0" fontId="16" fillId="0" borderId="0" xfId="0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7"/>
  <sheetViews>
    <sheetView tabSelected="1" topLeftCell="A201" workbookViewId="0">
      <selection activeCell="O47" sqref="O47"/>
    </sheetView>
  </sheetViews>
  <sheetFormatPr defaultRowHeight="15" x14ac:dyDescent="0.25"/>
  <cols>
    <col min="1" max="1" width="8.42578125" customWidth="1"/>
    <col min="3" max="3" width="40.7109375" customWidth="1"/>
    <col min="4" max="4" width="18.5703125" customWidth="1"/>
    <col min="5" max="5" width="8.7109375" hidden="1" customWidth="1"/>
    <col min="6" max="6" width="3.28515625" hidden="1" customWidth="1"/>
    <col min="7" max="7" width="5.7109375" hidden="1" customWidth="1"/>
    <col min="8" max="8" width="4.28515625" hidden="1" customWidth="1"/>
    <col min="9" max="9" width="2.42578125" hidden="1" customWidth="1"/>
    <col min="10" max="10" width="19.5703125" customWidth="1"/>
    <col min="11" max="11" width="16.140625" customWidth="1"/>
    <col min="12" max="12" width="10.42578125" customWidth="1"/>
  </cols>
  <sheetData>
    <row r="1" spans="1:22" x14ac:dyDescent="0.25">
      <c r="A1" s="4" t="s">
        <v>0</v>
      </c>
      <c r="B1" s="4"/>
      <c r="C1" s="4"/>
      <c r="D1" s="1"/>
      <c r="E1" s="1"/>
      <c r="F1" s="1"/>
      <c r="G1" s="1"/>
      <c r="H1" s="1"/>
      <c r="I1" s="1"/>
      <c r="J1" s="1"/>
      <c r="K1" s="1"/>
    </row>
    <row r="2" spans="1:22" s="1" customFormat="1" ht="28.5" customHeight="1" x14ac:dyDescent="0.25">
      <c r="A2" s="207" t="s">
        <v>285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</row>
    <row r="3" spans="1:22" s="1" customFormat="1" ht="15.75" customHeight="1" x14ac:dyDescent="0.25">
      <c r="A3" s="207" t="s">
        <v>286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6"/>
      <c r="O3" s="206"/>
      <c r="P3" s="206"/>
      <c r="Q3" s="206"/>
      <c r="R3" s="206"/>
      <c r="S3" s="206"/>
      <c r="T3" s="206"/>
      <c r="U3" s="206"/>
      <c r="V3" s="206"/>
    </row>
    <row r="4" spans="1:22" x14ac:dyDescent="0.25">
      <c r="A4" s="209" t="s">
        <v>294</v>
      </c>
      <c r="B4" s="209"/>
      <c r="C4" s="209"/>
      <c r="D4" s="209"/>
      <c r="E4" s="209"/>
      <c r="F4" s="209"/>
      <c r="G4" s="209"/>
      <c r="H4" s="209"/>
      <c r="I4" s="209"/>
      <c r="J4" s="1"/>
      <c r="K4" s="1"/>
    </row>
    <row r="5" spans="1:22" x14ac:dyDescent="0.25">
      <c r="A5" s="209"/>
      <c r="B5" s="209"/>
      <c r="C5" s="209"/>
      <c r="D5" s="209"/>
      <c r="E5" s="209"/>
      <c r="F5" s="209"/>
      <c r="G5" s="209"/>
      <c r="H5" s="209"/>
      <c r="I5" s="209"/>
      <c r="J5" s="1"/>
      <c r="K5" s="1"/>
    </row>
    <row r="6" spans="1:22" x14ac:dyDescent="0.25">
      <c r="A6" s="210" t="s">
        <v>263</v>
      </c>
      <c r="B6" s="210"/>
      <c r="C6" s="210"/>
      <c r="D6" s="22"/>
      <c r="E6" s="22"/>
      <c r="F6" s="22"/>
      <c r="G6" s="22"/>
      <c r="H6" s="22"/>
      <c r="I6" s="22"/>
      <c r="J6" s="1"/>
      <c r="K6" s="1"/>
    </row>
    <row r="7" spans="1:22" ht="64.5" customHeight="1" x14ac:dyDescent="0.25">
      <c r="A7" s="4"/>
      <c r="B7" s="4"/>
      <c r="C7" s="4"/>
      <c r="D7" s="23" t="s">
        <v>283</v>
      </c>
      <c r="E7" s="4"/>
      <c r="F7" s="4"/>
      <c r="G7" s="4"/>
      <c r="H7" s="4"/>
      <c r="I7" s="4"/>
      <c r="J7" s="200" t="s">
        <v>284</v>
      </c>
      <c r="K7" s="213" t="s">
        <v>288</v>
      </c>
    </row>
    <row r="8" spans="1:22" ht="18.75" customHeight="1" x14ac:dyDescent="0.25">
      <c r="A8" s="8" t="s">
        <v>196</v>
      </c>
      <c r="B8" s="8"/>
      <c r="C8" s="8"/>
      <c r="D8" s="9">
        <v>1813060</v>
      </c>
      <c r="E8" s="1"/>
      <c r="F8" s="1"/>
      <c r="G8" s="1"/>
      <c r="H8" s="1"/>
      <c r="I8" s="1"/>
      <c r="J8" s="27">
        <v>1927347</v>
      </c>
      <c r="K8" s="27"/>
    </row>
    <row r="9" spans="1:22" x14ac:dyDescent="0.25">
      <c r="A9" s="6" t="s">
        <v>1</v>
      </c>
      <c r="B9" s="6" t="s">
        <v>2</v>
      </c>
      <c r="C9" s="6" t="s">
        <v>3</v>
      </c>
      <c r="D9" s="6" t="s">
        <v>4</v>
      </c>
      <c r="E9" s="1"/>
      <c r="F9" s="1"/>
      <c r="G9" s="1"/>
      <c r="H9" s="1"/>
      <c r="I9" s="1"/>
      <c r="J9" s="32" t="s">
        <v>4</v>
      </c>
      <c r="K9" s="32"/>
    </row>
    <row r="10" spans="1:22" x14ac:dyDescent="0.25">
      <c r="A10" s="3" t="s">
        <v>5</v>
      </c>
      <c r="B10" s="3">
        <v>32119</v>
      </c>
      <c r="C10" s="3" t="s">
        <v>6</v>
      </c>
      <c r="D10" s="7">
        <v>31000</v>
      </c>
      <c r="E10" s="1"/>
      <c r="F10" s="1"/>
      <c r="G10" s="1"/>
      <c r="H10" s="1"/>
      <c r="I10" s="1"/>
      <c r="J10" s="148">
        <v>48000</v>
      </c>
      <c r="K10" s="26"/>
    </row>
    <row r="11" spans="1:22" x14ac:dyDescent="0.25">
      <c r="A11" s="3" t="s">
        <v>7</v>
      </c>
      <c r="B11" s="3">
        <v>32121</v>
      </c>
      <c r="C11" s="3" t="s">
        <v>8</v>
      </c>
      <c r="D11" s="7">
        <v>405000</v>
      </c>
      <c r="E11" s="1"/>
      <c r="F11" s="1"/>
      <c r="G11" s="1"/>
      <c r="H11" s="1"/>
      <c r="I11" s="1"/>
      <c r="J11" s="148">
        <v>445000</v>
      </c>
      <c r="K11" s="24"/>
    </row>
    <row r="12" spans="1:22" x14ac:dyDescent="0.25">
      <c r="A12" s="3" t="s">
        <v>9</v>
      </c>
      <c r="B12" s="3">
        <v>32131</v>
      </c>
      <c r="C12" s="3" t="s">
        <v>10</v>
      </c>
      <c r="D12" s="7">
        <v>4500</v>
      </c>
      <c r="E12" s="1"/>
      <c r="F12" s="1"/>
      <c r="G12" s="1"/>
      <c r="H12" s="1"/>
      <c r="I12" s="1"/>
      <c r="J12" s="148">
        <v>10000</v>
      </c>
      <c r="K12" s="24"/>
    </row>
    <row r="13" spans="1:22" x14ac:dyDescent="0.25">
      <c r="A13" s="3" t="s">
        <v>11</v>
      </c>
      <c r="B13" s="3">
        <v>32211</v>
      </c>
      <c r="C13" s="3" t="s">
        <v>12</v>
      </c>
      <c r="D13" s="7">
        <v>20000</v>
      </c>
      <c r="E13" s="1"/>
      <c r="F13" s="1"/>
      <c r="G13" s="1"/>
      <c r="H13" s="1"/>
      <c r="I13" s="1"/>
      <c r="J13" s="148">
        <v>24500</v>
      </c>
      <c r="K13" s="24"/>
    </row>
    <row r="14" spans="1:22" x14ac:dyDescent="0.25">
      <c r="A14" s="3" t="s">
        <v>13</v>
      </c>
      <c r="B14" s="3">
        <v>32219</v>
      </c>
      <c r="C14" s="3" t="s">
        <v>14</v>
      </c>
      <c r="D14" s="7">
        <v>68600</v>
      </c>
      <c r="E14" s="1"/>
      <c r="F14" s="1"/>
      <c r="G14" s="1"/>
      <c r="H14" s="1"/>
      <c r="I14" s="1"/>
      <c r="J14" s="148">
        <v>65332</v>
      </c>
      <c r="K14" s="100"/>
    </row>
    <row r="15" spans="1:22" x14ac:dyDescent="0.25">
      <c r="A15" s="3" t="s">
        <v>15</v>
      </c>
      <c r="B15" s="3">
        <v>32231</v>
      </c>
      <c r="C15" s="3" t="s">
        <v>16</v>
      </c>
      <c r="D15" s="7">
        <v>0</v>
      </c>
      <c r="E15" s="1"/>
      <c r="F15" s="1"/>
      <c r="G15" s="1"/>
      <c r="H15" s="1"/>
      <c r="I15" s="1"/>
      <c r="J15" s="148">
        <v>0</v>
      </c>
      <c r="K15" s="24"/>
    </row>
    <row r="16" spans="1:22" x14ac:dyDescent="0.25">
      <c r="A16" s="3" t="s">
        <v>17</v>
      </c>
      <c r="B16" s="3">
        <v>32233</v>
      </c>
      <c r="C16" s="3" t="s">
        <v>18</v>
      </c>
      <c r="D16" s="7">
        <v>0</v>
      </c>
      <c r="E16" s="1"/>
      <c r="F16" s="1"/>
      <c r="G16" s="1"/>
      <c r="H16" s="1"/>
      <c r="I16" s="1"/>
      <c r="J16" s="148">
        <v>0</v>
      </c>
      <c r="K16" s="24"/>
    </row>
    <row r="17" spans="1:11" x14ac:dyDescent="0.25">
      <c r="A17" s="3" t="s">
        <v>19</v>
      </c>
      <c r="B17" s="3">
        <v>32234</v>
      </c>
      <c r="C17" s="3" t="s">
        <v>20</v>
      </c>
      <c r="D17" s="7">
        <v>0</v>
      </c>
      <c r="E17" s="1"/>
      <c r="F17" s="1"/>
      <c r="G17" s="1"/>
      <c r="H17" s="1"/>
      <c r="I17" s="1"/>
      <c r="J17" s="148">
        <v>0</v>
      </c>
      <c r="K17" s="24"/>
    </row>
    <row r="18" spans="1:11" x14ac:dyDescent="0.25">
      <c r="A18" s="3" t="s">
        <v>21</v>
      </c>
      <c r="B18" s="3">
        <v>32244</v>
      </c>
      <c r="C18" s="3" t="s">
        <v>22</v>
      </c>
      <c r="D18" s="7">
        <v>6000</v>
      </c>
      <c r="E18" s="1"/>
      <c r="F18" s="1"/>
      <c r="G18" s="1"/>
      <c r="H18" s="1"/>
      <c r="I18" s="1"/>
      <c r="J18" s="148">
        <v>3000</v>
      </c>
      <c r="K18" s="24"/>
    </row>
    <row r="19" spans="1:11" x14ac:dyDescent="0.25">
      <c r="A19" s="3" t="s">
        <v>23</v>
      </c>
      <c r="B19" s="3">
        <v>32251</v>
      </c>
      <c r="C19" s="3" t="s">
        <v>24</v>
      </c>
      <c r="D19" s="7">
        <v>8000</v>
      </c>
      <c r="E19" s="1"/>
      <c r="F19" s="1"/>
      <c r="G19" s="1"/>
      <c r="H19" s="1"/>
      <c r="I19" s="1"/>
      <c r="J19" s="148">
        <v>9000</v>
      </c>
      <c r="K19" s="24"/>
    </row>
    <row r="20" spans="1:11" x14ac:dyDescent="0.25">
      <c r="A20" s="3" t="s">
        <v>25</v>
      </c>
      <c r="B20" s="3">
        <v>32271</v>
      </c>
      <c r="C20" s="3" t="s">
        <v>26</v>
      </c>
      <c r="D20" s="7">
        <v>1500</v>
      </c>
      <c r="E20" s="1"/>
      <c r="F20" s="1"/>
      <c r="G20" s="1"/>
      <c r="H20" s="1"/>
      <c r="I20" s="1"/>
      <c r="J20" s="148">
        <v>3900</v>
      </c>
      <c r="K20" s="24"/>
    </row>
    <row r="21" spans="1:11" x14ac:dyDescent="0.25">
      <c r="A21" s="3" t="s">
        <v>27</v>
      </c>
      <c r="B21" s="3">
        <v>32311</v>
      </c>
      <c r="C21" s="3" t="s">
        <v>28</v>
      </c>
      <c r="D21" s="7">
        <v>10000</v>
      </c>
      <c r="E21" s="1"/>
      <c r="F21" s="1"/>
      <c r="G21" s="1"/>
      <c r="H21" s="1"/>
      <c r="I21" s="1"/>
      <c r="J21" s="148">
        <v>10000</v>
      </c>
      <c r="K21" s="24"/>
    </row>
    <row r="22" spans="1:11" x14ac:dyDescent="0.25">
      <c r="A22" s="3" t="s">
        <v>29</v>
      </c>
      <c r="B22" s="3">
        <v>32313</v>
      </c>
      <c r="C22" s="3" t="s">
        <v>30</v>
      </c>
      <c r="D22" s="7">
        <v>4000</v>
      </c>
      <c r="E22" s="1"/>
      <c r="F22" s="1"/>
      <c r="G22" s="1"/>
      <c r="H22" s="1"/>
      <c r="I22" s="1"/>
      <c r="J22" s="148">
        <v>3500</v>
      </c>
      <c r="K22" s="24"/>
    </row>
    <row r="23" spans="1:11" x14ac:dyDescent="0.25">
      <c r="A23" s="3" t="s">
        <v>31</v>
      </c>
      <c r="B23" s="3">
        <v>32329</v>
      </c>
      <c r="C23" s="3" t="s">
        <v>32</v>
      </c>
      <c r="D23" s="7">
        <v>32000</v>
      </c>
      <c r="E23" s="1"/>
      <c r="F23" s="1"/>
      <c r="G23" s="1"/>
      <c r="H23" s="1"/>
      <c r="I23" s="1"/>
      <c r="J23" s="148">
        <v>32000</v>
      </c>
      <c r="K23" s="24"/>
    </row>
    <row r="24" spans="1:11" x14ac:dyDescent="0.25">
      <c r="A24" s="3" t="s">
        <v>232</v>
      </c>
      <c r="B24" s="3">
        <v>32339</v>
      </c>
      <c r="C24" s="3" t="s">
        <v>33</v>
      </c>
      <c r="D24" s="7">
        <v>960</v>
      </c>
      <c r="E24" s="1"/>
      <c r="F24" s="1"/>
      <c r="G24" s="1"/>
      <c r="H24" s="1"/>
      <c r="I24" s="1"/>
      <c r="J24" s="148">
        <v>11415</v>
      </c>
      <c r="K24" s="24"/>
    </row>
    <row r="25" spans="1:11" x14ac:dyDescent="0.25">
      <c r="A25" s="3" t="s">
        <v>34</v>
      </c>
      <c r="B25" s="3">
        <v>32349</v>
      </c>
      <c r="C25" s="3" t="s">
        <v>35</v>
      </c>
      <c r="D25" s="7">
        <v>25000</v>
      </c>
      <c r="E25" s="1"/>
      <c r="F25" s="1"/>
      <c r="G25" s="1"/>
      <c r="H25" s="1"/>
      <c r="I25" s="1"/>
      <c r="J25" s="148">
        <v>28000</v>
      </c>
      <c r="K25" s="100"/>
    </row>
    <row r="26" spans="1:11" x14ac:dyDescent="0.25">
      <c r="A26" s="3" t="s">
        <v>36</v>
      </c>
      <c r="B26" s="3">
        <v>32359</v>
      </c>
      <c r="C26" s="3" t="s">
        <v>37</v>
      </c>
      <c r="D26" s="7">
        <v>1104000</v>
      </c>
      <c r="E26" s="1"/>
      <c r="F26" s="1"/>
      <c r="G26" s="1"/>
      <c r="H26" s="1"/>
      <c r="I26" s="1"/>
      <c r="J26" s="148">
        <v>1100000</v>
      </c>
      <c r="K26" s="24"/>
    </row>
    <row r="27" spans="1:11" x14ac:dyDescent="0.25">
      <c r="A27" s="3" t="s">
        <v>38</v>
      </c>
      <c r="B27" s="3">
        <v>32361</v>
      </c>
      <c r="C27" s="3" t="s">
        <v>39</v>
      </c>
      <c r="D27" s="7">
        <v>15000</v>
      </c>
      <c r="E27" s="1"/>
      <c r="F27" s="1"/>
      <c r="G27" s="1"/>
      <c r="H27" s="1"/>
      <c r="I27" s="1"/>
      <c r="J27" s="148">
        <v>47000</v>
      </c>
      <c r="K27" s="100"/>
    </row>
    <row r="28" spans="1:11" x14ac:dyDescent="0.25">
      <c r="A28" s="3" t="s">
        <v>40</v>
      </c>
      <c r="B28" s="3">
        <v>32379</v>
      </c>
      <c r="C28" s="3" t="s">
        <v>41</v>
      </c>
      <c r="D28" s="7">
        <v>5000</v>
      </c>
      <c r="E28" s="1"/>
      <c r="F28" s="1"/>
      <c r="G28" s="1"/>
      <c r="H28" s="1"/>
      <c r="I28" s="1"/>
      <c r="J28" s="148">
        <v>12000</v>
      </c>
      <c r="K28" s="24"/>
    </row>
    <row r="29" spans="1:11" x14ac:dyDescent="0.25">
      <c r="A29" s="3" t="s">
        <v>42</v>
      </c>
      <c r="B29" s="3">
        <v>32389</v>
      </c>
      <c r="C29" s="3" t="s">
        <v>43</v>
      </c>
      <c r="D29" s="7">
        <v>25000</v>
      </c>
      <c r="E29" s="1"/>
      <c r="F29" s="1"/>
      <c r="G29" s="1"/>
      <c r="H29" s="1"/>
      <c r="I29" s="1"/>
      <c r="J29" s="148">
        <v>28000</v>
      </c>
      <c r="K29" s="24"/>
    </row>
    <row r="30" spans="1:11" x14ac:dyDescent="0.25">
      <c r="A30" s="3" t="s">
        <v>44</v>
      </c>
      <c r="B30" s="3">
        <v>32391</v>
      </c>
      <c r="C30" s="3" t="s">
        <v>45</v>
      </c>
      <c r="D30" s="7">
        <v>5000</v>
      </c>
      <c r="E30" s="1"/>
      <c r="F30" s="1"/>
      <c r="G30" s="1"/>
      <c r="H30" s="1"/>
      <c r="I30" s="1"/>
      <c r="J30" s="148">
        <v>3500</v>
      </c>
      <c r="K30" s="24"/>
    </row>
    <row r="31" spans="1:11" x14ac:dyDescent="0.25">
      <c r="A31" s="3" t="s">
        <v>46</v>
      </c>
      <c r="B31" s="3">
        <v>32922</v>
      </c>
      <c r="C31" s="3" t="s">
        <v>47</v>
      </c>
      <c r="D31" s="7">
        <v>4400</v>
      </c>
      <c r="E31" s="1"/>
      <c r="F31" s="1"/>
      <c r="G31" s="1"/>
      <c r="H31" s="1"/>
      <c r="I31" s="1"/>
      <c r="J31" s="148">
        <v>0</v>
      </c>
      <c r="K31" s="24"/>
    </row>
    <row r="32" spans="1:11" x14ac:dyDescent="0.25">
      <c r="A32" s="3" t="s">
        <v>48</v>
      </c>
      <c r="B32" s="3">
        <v>32931</v>
      </c>
      <c r="C32" s="3" t="s">
        <v>49</v>
      </c>
      <c r="D32" s="7">
        <v>500</v>
      </c>
      <c r="E32" s="1"/>
      <c r="F32" s="1"/>
      <c r="G32" s="1"/>
      <c r="H32" s="1"/>
      <c r="I32" s="1"/>
      <c r="J32" s="148">
        <v>700</v>
      </c>
      <c r="K32" s="24"/>
    </row>
    <row r="33" spans="1:12" x14ac:dyDescent="0.25">
      <c r="A33" s="3" t="s">
        <v>50</v>
      </c>
      <c r="B33" s="3">
        <v>32941</v>
      </c>
      <c r="C33" s="3" t="s">
        <v>51</v>
      </c>
      <c r="D33" s="7">
        <v>1000</v>
      </c>
      <c r="E33" s="1"/>
      <c r="F33" s="1"/>
      <c r="G33" s="1"/>
      <c r="H33" s="1"/>
      <c r="I33" s="1"/>
      <c r="J33" s="148">
        <v>1500</v>
      </c>
      <c r="K33" s="24"/>
    </row>
    <row r="34" spans="1:12" x14ac:dyDescent="0.25">
      <c r="A34" s="3" t="s">
        <v>52</v>
      </c>
      <c r="B34" s="3">
        <v>32952</v>
      </c>
      <c r="C34" s="3" t="s">
        <v>53</v>
      </c>
      <c r="D34" s="7">
        <v>500</v>
      </c>
      <c r="E34" s="1"/>
      <c r="F34" s="1"/>
      <c r="G34" s="1"/>
      <c r="H34" s="1"/>
      <c r="I34" s="1"/>
      <c r="J34" s="148">
        <v>1000</v>
      </c>
      <c r="K34" s="24"/>
    </row>
    <row r="35" spans="1:12" x14ac:dyDescent="0.25">
      <c r="A35" s="3" t="s">
        <v>54</v>
      </c>
      <c r="B35" s="3">
        <v>32999</v>
      </c>
      <c r="C35" s="3" t="s">
        <v>55</v>
      </c>
      <c r="D35" s="7">
        <v>100</v>
      </c>
      <c r="E35" s="1"/>
      <c r="F35" s="1"/>
      <c r="G35" s="1"/>
      <c r="H35" s="1"/>
      <c r="I35" s="1"/>
      <c r="J35" s="148">
        <v>1000</v>
      </c>
      <c r="K35" s="24"/>
    </row>
    <row r="36" spans="1:12" x14ac:dyDescent="0.25">
      <c r="A36" s="3" t="s">
        <v>56</v>
      </c>
      <c r="B36" s="3">
        <v>34311</v>
      </c>
      <c r="C36" s="3" t="s">
        <v>251</v>
      </c>
      <c r="D36" s="7">
        <v>11000</v>
      </c>
      <c r="E36" s="1"/>
      <c r="F36" s="1"/>
      <c r="G36" s="1"/>
      <c r="H36" s="1"/>
      <c r="I36" s="1"/>
      <c r="J36" s="148">
        <v>14000</v>
      </c>
      <c r="K36" s="24"/>
    </row>
    <row r="37" spans="1:12" x14ac:dyDescent="0.25">
      <c r="A37" s="3" t="s">
        <v>57</v>
      </c>
      <c r="B37" s="3">
        <v>34339</v>
      </c>
      <c r="C37" s="3" t="s">
        <v>58</v>
      </c>
      <c r="D37" s="3">
        <v>0</v>
      </c>
      <c r="E37" s="1"/>
      <c r="F37" s="1"/>
      <c r="G37" s="1"/>
      <c r="H37" s="1"/>
      <c r="I37" s="1"/>
      <c r="J37" s="148"/>
      <c r="K37" s="24"/>
    </row>
    <row r="38" spans="1:12" x14ac:dyDescent="0.25">
      <c r="A38" s="3" t="s">
        <v>59</v>
      </c>
      <c r="B38" s="3">
        <v>42273</v>
      </c>
      <c r="C38" s="3" t="s">
        <v>60</v>
      </c>
      <c r="D38" s="7">
        <v>25000</v>
      </c>
      <c r="E38" s="1"/>
      <c r="F38" s="1"/>
      <c r="G38" s="1"/>
      <c r="H38" s="1"/>
      <c r="I38" s="1"/>
      <c r="J38" s="24">
        <v>25000</v>
      </c>
      <c r="K38" s="24"/>
    </row>
    <row r="39" spans="1:12" x14ac:dyDescent="0.25">
      <c r="A39" s="3" t="s">
        <v>61</v>
      </c>
      <c r="B39" s="3">
        <v>42621</v>
      </c>
      <c r="C39" s="3" t="s">
        <v>62</v>
      </c>
      <c r="D39" s="7"/>
      <c r="E39" s="1"/>
      <c r="F39" s="1"/>
      <c r="G39" s="1"/>
      <c r="H39" s="1"/>
      <c r="I39" s="1"/>
      <c r="J39" s="24"/>
      <c r="K39" s="24"/>
    </row>
    <row r="40" spans="1:12" s="1" customFormat="1" x14ac:dyDescent="0.25">
      <c r="A40" s="3"/>
      <c r="B40" s="3"/>
      <c r="C40" s="91" t="s">
        <v>195</v>
      </c>
      <c r="D40" s="28">
        <f>SUM(D10:D39)</f>
        <v>1813060</v>
      </c>
      <c r="E40" s="4"/>
      <c r="F40" s="4"/>
      <c r="G40" s="4"/>
      <c r="H40" s="4"/>
      <c r="I40" s="4"/>
      <c r="J40" s="25">
        <f>SUM(J10:J39)</f>
        <v>1927347</v>
      </c>
      <c r="K40" s="25"/>
    </row>
    <row r="41" spans="1:12" s="1" customFormat="1" x14ac:dyDescent="0.25">
      <c r="A41" s="111"/>
      <c r="B41" s="111"/>
      <c r="C41" s="111"/>
      <c r="D41" s="173"/>
      <c r="J41" s="174"/>
      <c r="K41" s="174"/>
    </row>
    <row r="42" spans="1:12" s="1" customFormat="1" ht="15" customHeight="1" x14ac:dyDescent="0.25">
      <c r="A42" s="217" t="s">
        <v>295</v>
      </c>
      <c r="B42" s="218"/>
      <c r="C42" s="218"/>
      <c r="D42" s="219"/>
      <c r="E42" s="218"/>
      <c r="F42" s="218"/>
      <c r="G42" s="218"/>
      <c r="H42" s="218"/>
      <c r="I42" s="218"/>
      <c r="J42" s="220"/>
      <c r="K42" s="221"/>
      <c r="L42" s="222"/>
    </row>
    <row r="43" spans="1:12" s="1" customFormat="1" x14ac:dyDescent="0.25">
      <c r="A43" s="175" t="s">
        <v>267</v>
      </c>
      <c r="B43" s="175">
        <v>671113</v>
      </c>
      <c r="C43" s="175" t="s">
        <v>264</v>
      </c>
      <c r="D43" s="176">
        <v>50000</v>
      </c>
      <c r="J43" s="201"/>
      <c r="K43" s="177"/>
    </row>
    <row r="44" spans="1:12" s="1" customFormat="1" x14ac:dyDescent="0.25">
      <c r="A44" s="3" t="s">
        <v>268</v>
      </c>
      <c r="B44" s="3">
        <v>671113</v>
      </c>
      <c r="C44" s="3" t="s">
        <v>265</v>
      </c>
      <c r="D44" s="7"/>
      <c r="J44" s="84">
        <v>5400000</v>
      </c>
      <c r="K44" s="24">
        <v>15000000</v>
      </c>
    </row>
    <row r="45" spans="1:12" s="1" customFormat="1" x14ac:dyDescent="0.25">
      <c r="A45" s="3"/>
      <c r="B45" s="3"/>
      <c r="C45" s="3"/>
      <c r="D45" s="7"/>
      <c r="J45" s="84"/>
      <c r="K45" s="24"/>
    </row>
    <row r="46" spans="1:12" s="1" customFormat="1" x14ac:dyDescent="0.25">
      <c r="A46" s="3"/>
      <c r="B46" s="3"/>
      <c r="C46" s="91" t="s">
        <v>233</v>
      </c>
      <c r="D46" s="28">
        <f>SUM(D43:D45)</f>
        <v>50000</v>
      </c>
      <c r="J46" s="85">
        <f>SUM(J44:J45)</f>
        <v>5400000</v>
      </c>
      <c r="K46" s="25">
        <v>15000000</v>
      </c>
    </row>
    <row r="47" spans="1:12" s="1" customFormat="1" x14ac:dyDescent="0.25">
      <c r="A47" s="181"/>
      <c r="B47" s="181"/>
      <c r="C47" s="181"/>
      <c r="D47" s="182"/>
      <c r="E47" s="183"/>
      <c r="F47" s="183"/>
      <c r="G47" s="183"/>
      <c r="H47" s="183"/>
      <c r="I47" s="183"/>
      <c r="J47" s="184"/>
      <c r="K47" s="184"/>
    </row>
    <row r="48" spans="1:12" s="1" customFormat="1" x14ac:dyDescent="0.25">
      <c r="A48" s="178">
        <v>44572</v>
      </c>
      <c r="B48" s="3"/>
      <c r="C48" s="3" t="s">
        <v>266</v>
      </c>
      <c r="D48" s="7">
        <v>50000</v>
      </c>
      <c r="J48" s="24"/>
      <c r="K48" s="24"/>
    </row>
    <row r="49" spans="1:11" s="1" customFormat="1" x14ac:dyDescent="0.25">
      <c r="A49" s="3" t="s">
        <v>268</v>
      </c>
      <c r="B49" s="3"/>
      <c r="C49" s="3" t="s">
        <v>265</v>
      </c>
      <c r="D49" s="7">
        <v>5400000</v>
      </c>
      <c r="J49" s="24"/>
      <c r="K49" s="24"/>
    </row>
    <row r="50" spans="1:11" s="1" customFormat="1" x14ac:dyDescent="0.25">
      <c r="A50" s="3"/>
      <c r="B50" s="3"/>
      <c r="C50" s="3"/>
      <c r="D50" s="7"/>
      <c r="J50" s="24"/>
      <c r="K50" s="24"/>
    </row>
    <row r="51" spans="1:11" x14ac:dyDescent="0.25">
      <c r="A51" s="3"/>
      <c r="B51" s="3"/>
      <c r="C51" s="91" t="s">
        <v>195</v>
      </c>
      <c r="D51" s="28">
        <f>SUM(D48:D50)</f>
        <v>5450000</v>
      </c>
      <c r="E51" s="4"/>
      <c r="F51" s="4"/>
      <c r="G51" s="4"/>
      <c r="H51" s="4"/>
      <c r="I51" s="4"/>
      <c r="J51" s="25"/>
      <c r="K51" s="25"/>
    </row>
    <row r="52" spans="1:11" x14ac:dyDescent="0.25">
      <c r="A52" s="33" t="s">
        <v>198</v>
      </c>
      <c r="B52" s="33"/>
      <c r="C52" s="33"/>
      <c r="D52" s="34">
        <v>20000</v>
      </c>
      <c r="E52" s="45"/>
      <c r="F52" s="45"/>
      <c r="G52" s="45"/>
      <c r="H52" s="45"/>
      <c r="I52" s="45"/>
      <c r="J52" s="46">
        <v>10000</v>
      </c>
      <c r="K52" s="46"/>
    </row>
    <row r="53" spans="1:11" s="1" customFormat="1" hidden="1" x14ac:dyDescent="0.25">
      <c r="A53" s="8"/>
      <c r="B53" s="8"/>
      <c r="C53" s="8"/>
      <c r="D53" s="9"/>
      <c r="J53" s="24"/>
      <c r="K53" s="24"/>
    </row>
    <row r="54" spans="1:11" x14ac:dyDescent="0.25">
      <c r="A54" s="20" t="s">
        <v>63</v>
      </c>
      <c r="B54" s="21">
        <v>663140</v>
      </c>
      <c r="C54" s="11" t="s">
        <v>197</v>
      </c>
      <c r="D54" s="14">
        <v>20000</v>
      </c>
      <c r="E54" s="49"/>
      <c r="F54" s="49"/>
      <c r="G54" s="49"/>
      <c r="H54" s="49"/>
      <c r="I54" s="49"/>
      <c r="J54" s="50">
        <v>10000</v>
      </c>
      <c r="K54" s="50"/>
    </row>
    <row r="55" spans="1:11" s="1" customFormat="1" x14ac:dyDescent="0.25">
      <c r="A55" s="20" t="s">
        <v>252</v>
      </c>
      <c r="B55" s="21">
        <v>922113</v>
      </c>
      <c r="C55" s="11" t="s">
        <v>155</v>
      </c>
      <c r="D55" s="14"/>
      <c r="E55" s="49"/>
      <c r="F55" s="49"/>
      <c r="G55" s="49"/>
      <c r="H55" s="49"/>
      <c r="I55" s="49"/>
      <c r="J55" s="119"/>
      <c r="K55" s="119"/>
    </row>
    <row r="56" spans="1:11" s="1" customFormat="1" x14ac:dyDescent="0.25">
      <c r="A56" s="20" t="s">
        <v>146</v>
      </c>
      <c r="B56" s="21">
        <v>922213</v>
      </c>
      <c r="C56" s="11" t="s">
        <v>156</v>
      </c>
      <c r="D56" s="14"/>
      <c r="E56" s="49"/>
      <c r="F56" s="49"/>
      <c r="G56" s="49"/>
      <c r="H56" s="49"/>
      <c r="I56" s="49"/>
      <c r="J56" s="50"/>
      <c r="K56" s="50"/>
    </row>
    <row r="57" spans="1:11" x14ac:dyDescent="0.25">
      <c r="A57" s="11"/>
      <c r="B57" s="11"/>
      <c r="C57" s="73" t="s">
        <v>233</v>
      </c>
      <c r="D57" s="48">
        <f>SUM(D54)</f>
        <v>20000</v>
      </c>
      <c r="E57" s="51"/>
      <c r="F57" s="51"/>
      <c r="G57" s="51"/>
      <c r="H57" s="51"/>
      <c r="I57" s="51"/>
      <c r="J57" s="52"/>
      <c r="K57" s="52"/>
    </row>
    <row r="58" spans="1:11" x14ac:dyDescent="0.25">
      <c r="A58" s="35" t="s">
        <v>1</v>
      </c>
      <c r="B58" s="35" t="s">
        <v>2</v>
      </c>
      <c r="C58" s="35" t="s">
        <v>3</v>
      </c>
      <c r="D58" s="35" t="s">
        <v>4</v>
      </c>
      <c r="E58" s="36"/>
      <c r="F58" s="36"/>
      <c r="G58" s="36"/>
      <c r="H58" s="36"/>
      <c r="I58" s="36"/>
      <c r="J58" s="37" t="s">
        <v>4</v>
      </c>
      <c r="K58" s="37" t="s">
        <v>4</v>
      </c>
    </row>
    <row r="59" spans="1:11" x14ac:dyDescent="0.25">
      <c r="A59" s="3" t="s">
        <v>64</v>
      </c>
      <c r="B59" s="3">
        <v>32999</v>
      </c>
      <c r="C59" s="3" t="s">
        <v>65</v>
      </c>
      <c r="D59" s="7">
        <v>12000</v>
      </c>
      <c r="E59" s="1"/>
      <c r="F59" s="1"/>
      <c r="G59" s="1"/>
      <c r="H59" s="1"/>
      <c r="I59" s="1"/>
      <c r="J59" s="24">
        <v>5000</v>
      </c>
      <c r="K59" s="24"/>
    </row>
    <row r="60" spans="1:11" x14ac:dyDescent="0.25">
      <c r="A60" s="3" t="s">
        <v>66</v>
      </c>
      <c r="B60" s="3">
        <v>42273</v>
      </c>
      <c r="C60" s="3" t="s">
        <v>60</v>
      </c>
      <c r="D60" s="7">
        <v>8000</v>
      </c>
      <c r="E60" s="1"/>
      <c r="F60" s="1"/>
      <c r="G60" s="1"/>
      <c r="H60" s="1"/>
      <c r="I60" s="1"/>
      <c r="J60" s="24">
        <v>5000</v>
      </c>
      <c r="K60" s="24"/>
    </row>
    <row r="61" spans="1:11" x14ac:dyDescent="0.25">
      <c r="A61" s="3"/>
      <c r="B61" s="3"/>
      <c r="C61" s="91" t="s">
        <v>195</v>
      </c>
      <c r="D61" s="28">
        <v>20000</v>
      </c>
      <c r="E61" s="4"/>
      <c r="F61" s="4"/>
      <c r="G61" s="4"/>
      <c r="H61" s="4"/>
      <c r="I61" s="4"/>
      <c r="J61" s="25">
        <f>SUM(J59:J60)</f>
        <v>10000</v>
      </c>
      <c r="K61" s="25">
        <f>SUM(K59:K60)</f>
        <v>0</v>
      </c>
    </row>
    <row r="62" spans="1:11" x14ac:dyDescent="0.25">
      <c r="A62" s="38" t="s">
        <v>240</v>
      </c>
      <c r="B62" s="38"/>
      <c r="C62" s="38"/>
      <c r="D62" s="43">
        <v>25000</v>
      </c>
      <c r="E62" s="54"/>
      <c r="F62" s="54"/>
      <c r="G62" s="54"/>
      <c r="H62" s="54"/>
      <c r="I62" s="54"/>
      <c r="J62" s="55">
        <v>30000</v>
      </c>
      <c r="K62" s="55"/>
    </row>
    <row r="63" spans="1:11" s="1" customFormat="1" hidden="1" x14ac:dyDescent="0.25">
      <c r="A63" s="8"/>
      <c r="B63" s="8"/>
      <c r="C63" s="8"/>
      <c r="D63" s="9"/>
      <c r="J63" s="24"/>
      <c r="K63" s="24"/>
    </row>
    <row r="64" spans="1:11" s="1" customFormat="1" hidden="1" x14ac:dyDescent="0.25">
      <c r="A64" s="8"/>
      <c r="B64" s="8"/>
      <c r="C64" s="8"/>
      <c r="D64" s="9"/>
      <c r="J64" s="24"/>
      <c r="K64" s="24"/>
    </row>
    <row r="65" spans="1:11" x14ac:dyDescent="0.25">
      <c r="A65" s="20" t="s">
        <v>67</v>
      </c>
      <c r="B65" s="21">
        <v>661510</v>
      </c>
      <c r="C65" s="11" t="s">
        <v>197</v>
      </c>
      <c r="D65" s="14">
        <v>25000</v>
      </c>
      <c r="E65" s="47"/>
      <c r="F65" s="47"/>
      <c r="G65" s="47"/>
      <c r="H65" s="47"/>
      <c r="I65" s="47"/>
      <c r="J65" s="31">
        <v>10191.43</v>
      </c>
      <c r="K65" s="24"/>
    </row>
    <row r="66" spans="1:11" s="1" customFormat="1" x14ac:dyDescent="0.25">
      <c r="A66" s="20" t="s">
        <v>68</v>
      </c>
      <c r="B66" s="21">
        <v>922113</v>
      </c>
      <c r="C66" s="11" t="s">
        <v>269</v>
      </c>
      <c r="D66" s="14"/>
      <c r="E66" s="47"/>
      <c r="F66" s="47"/>
      <c r="G66" s="47"/>
      <c r="H66" s="47"/>
      <c r="I66" s="47"/>
      <c r="J66" s="87">
        <v>19808.57</v>
      </c>
      <c r="K66" s="120"/>
    </row>
    <row r="67" spans="1:11" x14ac:dyDescent="0.25">
      <c r="A67" s="20" t="s">
        <v>146</v>
      </c>
      <c r="B67" s="21">
        <v>922213</v>
      </c>
      <c r="C67" s="11" t="s">
        <v>237</v>
      </c>
      <c r="D67" s="14"/>
      <c r="E67" s="47"/>
      <c r="F67" s="47"/>
      <c r="G67" s="47"/>
      <c r="H67" s="47"/>
      <c r="I67" s="47"/>
      <c r="J67" s="31"/>
      <c r="K67" s="24">
        <v>0</v>
      </c>
    </row>
    <row r="68" spans="1:11" x14ac:dyDescent="0.25">
      <c r="A68" s="11"/>
      <c r="B68" s="11"/>
      <c r="C68" s="73" t="s">
        <v>233</v>
      </c>
      <c r="D68" s="48">
        <f>SUM(D65:I67)</f>
        <v>25000</v>
      </c>
      <c r="E68" s="53"/>
      <c r="F68" s="53"/>
      <c r="G68" s="53"/>
      <c r="H68" s="53"/>
      <c r="I68" s="53"/>
      <c r="J68" s="48">
        <v>30000</v>
      </c>
      <c r="K68" s="25">
        <f>SUM(K65:K67)</f>
        <v>0</v>
      </c>
    </row>
    <row r="69" spans="1:11" x14ac:dyDescent="0.25">
      <c r="A69" s="35" t="s">
        <v>1</v>
      </c>
      <c r="B69" s="35" t="s">
        <v>2</v>
      </c>
      <c r="C69" s="35" t="s">
        <v>3</v>
      </c>
      <c r="D69" s="35" t="s">
        <v>4</v>
      </c>
      <c r="E69" s="36"/>
      <c r="F69" s="36"/>
      <c r="G69" s="36"/>
      <c r="H69" s="36"/>
      <c r="I69" s="36"/>
      <c r="J69" s="37" t="s">
        <v>4</v>
      </c>
      <c r="K69" s="37" t="s">
        <v>4</v>
      </c>
    </row>
    <row r="70" spans="1:11" x14ac:dyDescent="0.25">
      <c r="A70" s="3" t="s">
        <v>69</v>
      </c>
      <c r="B70" s="3">
        <v>31219</v>
      </c>
      <c r="C70" s="3" t="s">
        <v>70</v>
      </c>
      <c r="D70" s="7">
        <v>1500</v>
      </c>
      <c r="E70" s="1"/>
      <c r="F70" s="1"/>
      <c r="G70" s="1"/>
      <c r="H70" s="1"/>
      <c r="I70" s="1"/>
      <c r="J70" s="24">
        <v>300</v>
      </c>
      <c r="K70" s="24"/>
    </row>
    <row r="71" spans="1:11" x14ac:dyDescent="0.25">
      <c r="A71" s="3" t="s">
        <v>71</v>
      </c>
      <c r="B71" s="3">
        <v>31321</v>
      </c>
      <c r="C71" s="3" t="s">
        <v>72</v>
      </c>
      <c r="D71" s="7">
        <v>250</v>
      </c>
      <c r="E71" s="1"/>
      <c r="F71" s="1"/>
      <c r="G71" s="1"/>
      <c r="H71" s="1"/>
      <c r="I71" s="1"/>
      <c r="J71" s="148">
        <v>50</v>
      </c>
      <c r="K71" s="24"/>
    </row>
    <row r="72" spans="1:11" x14ac:dyDescent="0.25">
      <c r="A72" s="3" t="s">
        <v>73</v>
      </c>
      <c r="B72" s="3">
        <v>31332</v>
      </c>
      <c r="C72" s="3" t="s">
        <v>74</v>
      </c>
      <c r="D72" s="5"/>
      <c r="E72" s="1"/>
      <c r="F72" s="1"/>
      <c r="G72" s="1"/>
      <c r="H72" s="1"/>
      <c r="I72" s="1"/>
      <c r="J72" s="148"/>
      <c r="K72" s="24"/>
    </row>
    <row r="73" spans="1:11" x14ac:dyDescent="0.25">
      <c r="A73" s="3" t="s">
        <v>75</v>
      </c>
      <c r="B73" s="3">
        <v>32119</v>
      </c>
      <c r="C73" s="3" t="s">
        <v>76</v>
      </c>
      <c r="D73" s="7">
        <v>1000</v>
      </c>
      <c r="E73" s="1"/>
      <c r="F73" s="1"/>
      <c r="G73" s="1"/>
      <c r="H73" s="1"/>
      <c r="I73" s="1"/>
      <c r="J73" s="148">
        <v>3750</v>
      </c>
      <c r="K73" s="100"/>
    </row>
    <row r="74" spans="1:11" x14ac:dyDescent="0.25">
      <c r="A74" s="3" t="s">
        <v>77</v>
      </c>
      <c r="B74" s="3">
        <v>32131</v>
      </c>
      <c r="C74" s="3" t="s">
        <v>78</v>
      </c>
      <c r="D74" s="7">
        <v>200</v>
      </c>
      <c r="E74" s="1"/>
      <c r="F74" s="1"/>
      <c r="G74" s="1"/>
      <c r="H74" s="1"/>
      <c r="I74" s="1"/>
      <c r="J74" s="202">
        <v>8000</v>
      </c>
      <c r="K74" s="24"/>
    </row>
    <row r="75" spans="1:11" x14ac:dyDescent="0.25">
      <c r="A75" s="3" t="s">
        <v>79</v>
      </c>
      <c r="B75" s="3">
        <v>32211</v>
      </c>
      <c r="C75" s="3" t="s">
        <v>80</v>
      </c>
      <c r="D75" s="7">
        <v>1750</v>
      </c>
      <c r="E75" s="1"/>
      <c r="F75" s="1"/>
      <c r="G75" s="1"/>
      <c r="H75" s="1"/>
      <c r="I75" s="1"/>
      <c r="J75" s="148">
        <v>1000</v>
      </c>
      <c r="K75" s="24"/>
    </row>
    <row r="76" spans="1:11" x14ac:dyDescent="0.25">
      <c r="A76" s="3" t="s">
        <v>81</v>
      </c>
      <c r="B76" s="3">
        <v>32219</v>
      </c>
      <c r="C76" s="3" t="s">
        <v>82</v>
      </c>
      <c r="D76" s="7">
        <v>3000</v>
      </c>
      <c r="E76" s="1"/>
      <c r="F76" s="1"/>
      <c r="G76" s="1"/>
      <c r="H76" s="1"/>
      <c r="I76" s="1"/>
      <c r="J76" s="148">
        <v>1000</v>
      </c>
      <c r="K76" s="24"/>
    </row>
    <row r="77" spans="1:11" x14ac:dyDescent="0.25">
      <c r="A77" s="3" t="s">
        <v>83</v>
      </c>
      <c r="B77" s="3">
        <v>32231</v>
      </c>
      <c r="C77" s="3" t="s">
        <v>84</v>
      </c>
      <c r="D77" s="7">
        <v>0</v>
      </c>
      <c r="E77" s="1"/>
      <c r="F77" s="1"/>
      <c r="G77" s="1"/>
      <c r="H77" s="1"/>
      <c r="I77" s="1"/>
      <c r="J77" s="148">
        <v>100</v>
      </c>
      <c r="K77" s="24"/>
    </row>
    <row r="78" spans="1:11" x14ac:dyDescent="0.25">
      <c r="A78" s="3" t="s">
        <v>85</v>
      </c>
      <c r="B78" s="3">
        <v>32233</v>
      </c>
      <c r="C78" s="3" t="s">
        <v>18</v>
      </c>
      <c r="D78" s="7">
        <v>0</v>
      </c>
      <c r="E78" s="1"/>
      <c r="F78" s="1"/>
      <c r="G78" s="1"/>
      <c r="H78" s="1"/>
      <c r="I78" s="1"/>
      <c r="J78" s="148">
        <v>100</v>
      </c>
      <c r="K78" s="24"/>
    </row>
    <row r="79" spans="1:11" x14ac:dyDescent="0.25">
      <c r="A79" s="3" t="s">
        <v>86</v>
      </c>
      <c r="B79" s="3">
        <v>32234</v>
      </c>
      <c r="C79" s="3" t="s">
        <v>87</v>
      </c>
      <c r="D79" s="5">
        <v>0</v>
      </c>
      <c r="E79" s="1"/>
      <c r="F79" s="2"/>
      <c r="G79" s="1"/>
      <c r="H79" s="1"/>
      <c r="I79" s="1"/>
      <c r="J79" s="148">
        <v>0</v>
      </c>
      <c r="K79" s="24"/>
    </row>
    <row r="80" spans="1:11" x14ac:dyDescent="0.25">
      <c r="A80" s="3" t="s">
        <v>88</v>
      </c>
      <c r="B80" s="3">
        <v>32244</v>
      </c>
      <c r="C80" s="3" t="s">
        <v>89</v>
      </c>
      <c r="D80" s="7">
        <v>300</v>
      </c>
      <c r="E80" s="1"/>
      <c r="F80" s="1"/>
      <c r="G80" s="1"/>
      <c r="H80" s="1"/>
      <c r="I80" s="1"/>
      <c r="J80" s="148">
        <v>300</v>
      </c>
      <c r="K80" s="24"/>
    </row>
    <row r="81" spans="1:11" x14ac:dyDescent="0.25">
      <c r="A81" s="3" t="s">
        <v>90</v>
      </c>
      <c r="B81" s="3">
        <v>32251</v>
      </c>
      <c r="C81" s="3" t="s">
        <v>91</v>
      </c>
      <c r="D81" s="7">
        <v>500</v>
      </c>
      <c r="E81" s="1"/>
      <c r="F81" s="2"/>
      <c r="G81" s="1"/>
      <c r="H81" s="1"/>
      <c r="I81" s="1"/>
      <c r="J81" s="148">
        <v>1000</v>
      </c>
      <c r="K81" s="24"/>
    </row>
    <row r="82" spans="1:11" x14ac:dyDescent="0.25">
      <c r="A82" s="3" t="s">
        <v>92</v>
      </c>
      <c r="B82" s="3">
        <v>32311</v>
      </c>
      <c r="C82" s="3" t="s">
        <v>93</v>
      </c>
      <c r="D82" s="5">
        <v>300</v>
      </c>
      <c r="E82" s="1"/>
      <c r="F82" s="1"/>
      <c r="G82" s="1"/>
      <c r="H82" s="1"/>
      <c r="I82" s="1"/>
      <c r="J82" s="148">
        <v>200</v>
      </c>
      <c r="K82" s="24"/>
    </row>
    <row r="83" spans="1:11" x14ac:dyDescent="0.25">
      <c r="A83" s="3" t="s">
        <v>94</v>
      </c>
      <c r="B83" s="3">
        <v>32319</v>
      </c>
      <c r="C83" s="3" t="s">
        <v>95</v>
      </c>
      <c r="D83" s="7">
        <v>500</v>
      </c>
      <c r="E83" s="1"/>
      <c r="F83" s="1"/>
      <c r="G83" s="1"/>
      <c r="H83" s="1"/>
      <c r="I83" s="1"/>
      <c r="J83" s="148">
        <v>100</v>
      </c>
      <c r="K83" s="24"/>
    </row>
    <row r="84" spans="1:11" x14ac:dyDescent="0.25">
      <c r="A84" s="3" t="s">
        <v>96</v>
      </c>
      <c r="B84" s="3">
        <v>32349</v>
      </c>
      <c r="C84" s="3" t="s">
        <v>97</v>
      </c>
      <c r="D84" s="7">
        <v>500</v>
      </c>
      <c r="E84" s="1"/>
      <c r="F84" s="1"/>
      <c r="G84" s="1"/>
      <c r="H84" s="1"/>
      <c r="I84" s="1"/>
      <c r="J84" s="148">
        <v>500</v>
      </c>
      <c r="K84" s="24"/>
    </row>
    <row r="85" spans="1:11" x14ac:dyDescent="0.25">
      <c r="A85" s="3" t="s">
        <v>98</v>
      </c>
      <c r="B85" s="3">
        <v>32379</v>
      </c>
      <c r="C85" s="3" t="s">
        <v>41</v>
      </c>
      <c r="D85" s="7">
        <v>500</v>
      </c>
      <c r="E85" s="1"/>
      <c r="F85" s="1"/>
      <c r="G85" s="1"/>
      <c r="H85" s="1"/>
      <c r="I85" s="1"/>
      <c r="J85" s="148">
        <v>200</v>
      </c>
      <c r="K85" s="24"/>
    </row>
    <row r="86" spans="1:11" x14ac:dyDescent="0.25">
      <c r="A86" s="3" t="s">
        <v>99</v>
      </c>
      <c r="B86" s="3">
        <v>32389</v>
      </c>
      <c r="C86" s="3" t="s">
        <v>100</v>
      </c>
      <c r="D86" s="7">
        <v>1000</v>
      </c>
      <c r="E86" s="1"/>
      <c r="F86" s="1"/>
      <c r="G86" s="1"/>
      <c r="H86" s="1"/>
      <c r="I86" s="1"/>
      <c r="J86" s="148">
        <v>1000</v>
      </c>
      <c r="K86" s="24"/>
    </row>
    <row r="87" spans="1:11" x14ac:dyDescent="0.25">
      <c r="A87" s="3" t="s">
        <v>101</v>
      </c>
      <c r="B87" s="3">
        <v>32391</v>
      </c>
      <c r="C87" s="3" t="s">
        <v>239</v>
      </c>
      <c r="D87" s="7">
        <v>300</v>
      </c>
      <c r="E87" s="1"/>
      <c r="F87" s="1"/>
      <c r="G87" s="1"/>
      <c r="H87" s="1"/>
      <c r="I87" s="1"/>
      <c r="J87" s="148">
        <v>100</v>
      </c>
      <c r="K87" s="24"/>
    </row>
    <row r="88" spans="1:11" x14ac:dyDescent="0.25">
      <c r="A88" s="3" t="s">
        <v>102</v>
      </c>
      <c r="B88" s="3">
        <v>32399</v>
      </c>
      <c r="C88" s="3" t="s">
        <v>103</v>
      </c>
      <c r="D88" s="5">
        <v>300</v>
      </c>
      <c r="E88" s="1"/>
      <c r="F88" s="1"/>
      <c r="G88" s="1"/>
      <c r="H88" s="1"/>
      <c r="I88" s="1"/>
      <c r="J88" s="148">
        <v>700</v>
      </c>
      <c r="K88" s="24"/>
    </row>
    <row r="89" spans="1:11" x14ac:dyDescent="0.25">
      <c r="A89" s="3" t="s">
        <v>104</v>
      </c>
      <c r="B89" s="3">
        <v>32931</v>
      </c>
      <c r="C89" s="3" t="s">
        <v>49</v>
      </c>
      <c r="D89" s="7">
        <v>6000</v>
      </c>
      <c r="E89" s="1"/>
      <c r="F89" s="1"/>
      <c r="G89" s="1"/>
      <c r="H89" s="1"/>
      <c r="I89" s="1"/>
      <c r="J89" s="202">
        <v>5000</v>
      </c>
      <c r="K89" s="24"/>
    </row>
    <row r="90" spans="1:11" x14ac:dyDescent="0.25">
      <c r="A90" s="3" t="s">
        <v>105</v>
      </c>
      <c r="B90" s="3">
        <v>32941</v>
      </c>
      <c r="C90" s="3" t="s">
        <v>106</v>
      </c>
      <c r="D90" s="5">
        <v>100</v>
      </c>
      <c r="E90" s="1"/>
      <c r="F90" s="1"/>
      <c r="G90" s="1"/>
      <c r="H90" s="1"/>
      <c r="I90" s="1"/>
      <c r="J90" s="148">
        <v>100</v>
      </c>
      <c r="K90" s="24"/>
    </row>
    <row r="91" spans="1:11" x14ac:dyDescent="0.25">
      <c r="A91" s="3" t="s">
        <v>107</v>
      </c>
      <c r="B91" s="3">
        <v>32999</v>
      </c>
      <c r="C91" s="3" t="s">
        <v>108</v>
      </c>
      <c r="D91" s="7">
        <v>2000</v>
      </c>
      <c r="E91" s="1"/>
      <c r="F91" s="1"/>
      <c r="G91" s="1"/>
      <c r="H91" s="1"/>
      <c r="I91" s="1"/>
      <c r="J91" s="148">
        <v>2000</v>
      </c>
      <c r="K91" s="24"/>
    </row>
    <row r="92" spans="1:11" x14ac:dyDescent="0.25">
      <c r="A92" s="3" t="s">
        <v>109</v>
      </c>
      <c r="B92" s="3">
        <v>42273</v>
      </c>
      <c r="C92" s="3" t="s">
        <v>60</v>
      </c>
      <c r="D92" s="7">
        <v>3500</v>
      </c>
      <c r="E92" s="1"/>
      <c r="F92" s="1"/>
      <c r="G92" s="1"/>
      <c r="H92" s="1"/>
      <c r="I92" s="1"/>
      <c r="J92" s="148">
        <v>3000</v>
      </c>
      <c r="K92" s="24"/>
    </row>
    <row r="93" spans="1:11" s="1" customFormat="1" hidden="1" x14ac:dyDescent="0.25">
      <c r="A93" s="3"/>
      <c r="B93" s="3"/>
      <c r="C93" s="3"/>
      <c r="D93" s="7"/>
      <c r="J93" s="148"/>
      <c r="K93" s="24"/>
    </row>
    <row r="94" spans="1:11" x14ac:dyDescent="0.25">
      <c r="A94" s="3" t="s">
        <v>110</v>
      </c>
      <c r="B94" s="3">
        <v>42411</v>
      </c>
      <c r="C94" s="3" t="s">
        <v>111</v>
      </c>
      <c r="D94" s="7">
        <v>1500</v>
      </c>
      <c r="E94" s="1"/>
      <c r="F94" s="1"/>
      <c r="G94" s="1"/>
      <c r="H94" s="1"/>
      <c r="I94" s="1"/>
      <c r="J94" s="148">
        <v>1500</v>
      </c>
      <c r="K94" s="24"/>
    </row>
    <row r="95" spans="1:11" s="1" customFormat="1" x14ac:dyDescent="0.25">
      <c r="A95" s="3" t="s">
        <v>199</v>
      </c>
      <c r="B95" s="154">
        <v>42123</v>
      </c>
      <c r="C95" s="154" t="s">
        <v>194</v>
      </c>
      <c r="D95" s="7">
        <v>0</v>
      </c>
      <c r="J95" s="100"/>
      <c r="K95" s="24"/>
    </row>
    <row r="96" spans="1:11" x14ac:dyDescent="0.25">
      <c r="A96" s="3"/>
      <c r="B96" s="3"/>
      <c r="C96" s="91" t="s">
        <v>195</v>
      </c>
      <c r="D96" s="28">
        <f>SUM(D70:D95)</f>
        <v>25000</v>
      </c>
      <c r="E96" s="4"/>
      <c r="F96" s="4"/>
      <c r="G96" s="4"/>
      <c r="H96" s="4"/>
      <c r="I96" s="4"/>
      <c r="J96" s="25">
        <f>SUM(J70:J95)</f>
        <v>30000</v>
      </c>
      <c r="K96" s="25">
        <f>SUM(K70:K94)</f>
        <v>0</v>
      </c>
    </row>
    <row r="97" spans="1:11" x14ac:dyDescent="0.25">
      <c r="A97" s="38" t="s">
        <v>161</v>
      </c>
      <c r="B97" s="38"/>
      <c r="C97" s="38"/>
      <c r="D97" s="39">
        <v>29000</v>
      </c>
      <c r="E97" s="40"/>
      <c r="F97" s="40"/>
      <c r="G97" s="40"/>
      <c r="H97" s="40"/>
      <c r="I97" s="40"/>
      <c r="J97" s="59"/>
      <c r="K97" s="59"/>
    </row>
    <row r="98" spans="1:11" x14ac:dyDescent="0.25">
      <c r="A98" s="20" t="s">
        <v>112</v>
      </c>
      <c r="B98" s="21">
        <v>652690</v>
      </c>
      <c r="C98" s="11" t="s">
        <v>197</v>
      </c>
      <c r="D98" s="14">
        <v>29000</v>
      </c>
      <c r="E98" s="49"/>
      <c r="F98" s="49"/>
      <c r="G98" s="49"/>
      <c r="H98" s="49"/>
      <c r="I98" s="49"/>
      <c r="J98" s="50">
        <v>0</v>
      </c>
      <c r="K98" s="24"/>
    </row>
    <row r="99" spans="1:11" s="1" customFormat="1" x14ac:dyDescent="0.25">
      <c r="A99" s="20" t="s">
        <v>113</v>
      </c>
      <c r="B99" s="21">
        <v>922113</v>
      </c>
      <c r="C99" s="11" t="s">
        <v>155</v>
      </c>
      <c r="D99" s="15"/>
      <c r="E99" s="49"/>
      <c r="F99" s="49"/>
      <c r="G99" s="49"/>
      <c r="H99" s="49"/>
      <c r="I99" s="49"/>
      <c r="J99" s="88">
        <v>27800</v>
      </c>
      <c r="K99" s="120"/>
    </row>
    <row r="100" spans="1:11" x14ac:dyDescent="0.25">
      <c r="A100" s="20" t="s">
        <v>146</v>
      </c>
      <c r="B100" s="21">
        <v>922213</v>
      </c>
      <c r="C100" s="11" t="s">
        <v>156</v>
      </c>
      <c r="D100" s="14">
        <v>0</v>
      </c>
      <c r="E100" s="49"/>
      <c r="F100" s="49"/>
      <c r="G100" s="49"/>
      <c r="H100" s="49"/>
      <c r="I100" s="49"/>
      <c r="J100" s="50">
        <v>0</v>
      </c>
      <c r="K100" s="24">
        <v>0</v>
      </c>
    </row>
    <row r="101" spans="1:11" x14ac:dyDescent="0.25">
      <c r="A101" s="6"/>
      <c r="B101" s="6"/>
      <c r="C101" s="73" t="s">
        <v>233</v>
      </c>
      <c r="D101" s="48">
        <f>SUM(D98:D100)</f>
        <v>29000</v>
      </c>
      <c r="E101" s="51"/>
      <c r="F101" s="51"/>
      <c r="G101" s="51"/>
      <c r="H101" s="51"/>
      <c r="I101" s="51"/>
      <c r="J101" s="52">
        <f>SUM(J98:J100)</f>
        <v>27800</v>
      </c>
      <c r="K101" s="25">
        <f>SUM(K98:K100)</f>
        <v>0</v>
      </c>
    </row>
    <row r="102" spans="1:11" x14ac:dyDescent="0.25">
      <c r="A102" s="35" t="s">
        <v>1</v>
      </c>
      <c r="B102" s="35" t="s">
        <v>2</v>
      </c>
      <c r="C102" s="35" t="s">
        <v>3</v>
      </c>
      <c r="D102" s="35" t="s">
        <v>4</v>
      </c>
      <c r="E102" s="36"/>
      <c r="F102" s="36"/>
      <c r="G102" s="36"/>
      <c r="H102" s="36"/>
      <c r="I102" s="36"/>
      <c r="J102" s="37" t="s">
        <v>4</v>
      </c>
      <c r="K102" s="37" t="s">
        <v>4</v>
      </c>
    </row>
    <row r="103" spans="1:11" x14ac:dyDescent="0.25">
      <c r="A103" s="3" t="s">
        <v>114</v>
      </c>
      <c r="B103" s="3">
        <v>32211</v>
      </c>
      <c r="C103" s="3" t="s">
        <v>12</v>
      </c>
      <c r="D103" s="7">
        <v>19500</v>
      </c>
      <c r="E103" s="1"/>
      <c r="F103" s="1"/>
      <c r="G103" s="1"/>
      <c r="H103" s="1"/>
      <c r="I103" s="1"/>
      <c r="J103" s="84">
        <v>9900</v>
      </c>
      <c r="K103" s="84"/>
    </row>
    <row r="104" spans="1:11" x14ac:dyDescent="0.25">
      <c r="A104" s="3" t="s">
        <v>115</v>
      </c>
      <c r="B104" s="3">
        <v>32219</v>
      </c>
      <c r="C104" s="3" t="s">
        <v>116</v>
      </c>
      <c r="D104" s="7">
        <v>3000</v>
      </c>
      <c r="E104" s="1"/>
      <c r="F104" s="1"/>
      <c r="G104" s="1"/>
      <c r="H104" s="1"/>
      <c r="I104" s="1"/>
      <c r="J104" s="84">
        <v>6016.68</v>
      </c>
      <c r="K104" s="84"/>
    </row>
    <row r="105" spans="1:11" x14ac:dyDescent="0.25">
      <c r="A105" s="3" t="s">
        <v>117</v>
      </c>
      <c r="B105" s="3">
        <v>32311</v>
      </c>
      <c r="C105" s="3" t="s">
        <v>118</v>
      </c>
      <c r="D105" s="5">
        <v>500</v>
      </c>
      <c r="E105" s="1"/>
      <c r="F105" s="1"/>
      <c r="G105" s="1"/>
      <c r="H105" s="1"/>
      <c r="I105" s="1"/>
      <c r="J105" s="84">
        <v>500</v>
      </c>
      <c r="K105" s="84"/>
    </row>
    <row r="106" spans="1:11" x14ac:dyDescent="0.25">
      <c r="A106" s="3" t="s">
        <v>119</v>
      </c>
      <c r="B106" s="3">
        <v>32313</v>
      </c>
      <c r="C106" s="3" t="s">
        <v>30</v>
      </c>
      <c r="D106" s="7">
        <v>500</v>
      </c>
      <c r="E106" s="1"/>
      <c r="F106" s="2"/>
      <c r="G106" s="1"/>
      <c r="H106" s="1"/>
      <c r="I106" s="1"/>
      <c r="J106" s="84">
        <v>500</v>
      </c>
      <c r="K106" s="84"/>
    </row>
    <row r="107" spans="1:11" x14ac:dyDescent="0.25">
      <c r="A107" s="3" t="s">
        <v>120</v>
      </c>
      <c r="B107" s="3">
        <v>32329</v>
      </c>
      <c r="C107" s="3" t="s">
        <v>121</v>
      </c>
      <c r="D107" s="5">
        <v>500</v>
      </c>
      <c r="E107" s="1"/>
      <c r="F107" s="2"/>
      <c r="G107" s="1"/>
      <c r="H107" s="1"/>
      <c r="I107" s="1"/>
      <c r="J107" s="84">
        <v>500</v>
      </c>
      <c r="K107" s="84"/>
    </row>
    <row r="108" spans="1:11" x14ac:dyDescent="0.25">
      <c r="A108" s="3" t="s">
        <v>122</v>
      </c>
      <c r="B108" s="3">
        <v>32359</v>
      </c>
      <c r="C108" s="3" t="s">
        <v>123</v>
      </c>
      <c r="D108" s="7">
        <v>1500</v>
      </c>
      <c r="E108" s="1"/>
      <c r="F108" s="1"/>
      <c r="G108" s="1"/>
      <c r="H108" s="1"/>
      <c r="I108" s="1"/>
      <c r="J108" s="84">
        <v>3183.32</v>
      </c>
      <c r="K108" s="84"/>
    </row>
    <row r="109" spans="1:11" x14ac:dyDescent="0.25">
      <c r="A109" s="3" t="s">
        <v>124</v>
      </c>
      <c r="B109" s="3">
        <v>32999</v>
      </c>
      <c r="C109" s="3" t="s">
        <v>125</v>
      </c>
      <c r="D109" s="7">
        <v>2000</v>
      </c>
      <c r="E109" s="1"/>
      <c r="F109" s="1"/>
      <c r="G109" s="1"/>
      <c r="H109" s="1"/>
      <c r="I109" s="1"/>
      <c r="J109" s="202">
        <v>3000</v>
      </c>
      <c r="K109" s="84"/>
    </row>
    <row r="110" spans="1:11" x14ac:dyDescent="0.25">
      <c r="A110" s="3" t="s">
        <v>126</v>
      </c>
      <c r="B110" s="3">
        <v>42273</v>
      </c>
      <c r="C110" s="3" t="s">
        <v>60</v>
      </c>
      <c r="D110" s="7">
        <v>1500</v>
      </c>
      <c r="E110" s="1"/>
      <c r="F110" s="1"/>
      <c r="G110" s="1"/>
      <c r="H110" s="1"/>
      <c r="I110" s="1"/>
      <c r="J110" s="84">
        <v>4200</v>
      </c>
      <c r="K110" s="84"/>
    </row>
    <row r="111" spans="1:11" x14ac:dyDescent="0.25">
      <c r="A111" s="3"/>
      <c r="B111" s="3"/>
      <c r="C111" s="91" t="s">
        <v>195</v>
      </c>
      <c r="D111" s="28">
        <f>SUM(D103:I110)</f>
        <v>29000</v>
      </c>
      <c r="E111" s="4"/>
      <c r="F111" s="4"/>
      <c r="G111" s="4"/>
      <c r="H111" s="4"/>
      <c r="I111" s="4"/>
      <c r="J111" s="85">
        <f>SUM(J103:J110)</f>
        <v>27800</v>
      </c>
      <c r="K111" s="25">
        <f>SUM(K103:K110)</f>
        <v>0</v>
      </c>
    </row>
    <row r="112" spans="1:11" ht="35.450000000000003" customHeight="1" x14ac:dyDescent="0.25">
      <c r="A112" s="211" t="s">
        <v>278</v>
      </c>
      <c r="B112" s="212"/>
      <c r="C112" s="212"/>
      <c r="D112" s="39">
        <v>12253100</v>
      </c>
      <c r="E112" s="40"/>
      <c r="F112" s="40"/>
      <c r="G112" s="40"/>
      <c r="H112" s="40"/>
      <c r="I112" s="40"/>
      <c r="J112" s="59"/>
      <c r="K112" s="59"/>
    </row>
    <row r="113" spans="1:11" x14ac:dyDescent="0.25">
      <c r="A113" s="19" t="s">
        <v>127</v>
      </c>
      <c r="B113" s="16">
        <v>636120</v>
      </c>
      <c r="C113" s="12" t="s">
        <v>197</v>
      </c>
      <c r="D113" s="15">
        <v>12253100</v>
      </c>
      <c r="E113" s="83"/>
      <c r="F113" s="83"/>
      <c r="G113" s="83"/>
      <c r="H113" s="83"/>
      <c r="I113" s="83"/>
      <c r="J113" s="84">
        <v>13276613.609999999</v>
      </c>
      <c r="K113" s="24"/>
    </row>
    <row r="114" spans="1:11" s="1" customFormat="1" x14ac:dyDescent="0.25">
      <c r="A114" s="19" t="s">
        <v>128</v>
      </c>
      <c r="B114" s="16">
        <v>922113</v>
      </c>
      <c r="C114" s="12" t="s">
        <v>155</v>
      </c>
      <c r="D114" s="15"/>
      <c r="E114" s="83"/>
      <c r="F114" s="83"/>
      <c r="G114" s="83"/>
      <c r="H114" s="83"/>
      <c r="I114" s="83"/>
      <c r="J114" s="89">
        <v>215636.39</v>
      </c>
      <c r="K114" s="120"/>
    </row>
    <row r="115" spans="1:11" x14ac:dyDescent="0.25">
      <c r="A115" s="19" t="s">
        <v>146</v>
      </c>
      <c r="B115" s="16">
        <v>922213</v>
      </c>
      <c r="C115" s="12" t="s">
        <v>156</v>
      </c>
      <c r="D115" s="16">
        <v>0</v>
      </c>
      <c r="E115" s="83"/>
      <c r="F115" s="83"/>
      <c r="G115" s="83"/>
      <c r="H115" s="83"/>
      <c r="I115" s="83"/>
      <c r="J115" s="84">
        <v>0</v>
      </c>
      <c r="K115" s="24">
        <v>0</v>
      </c>
    </row>
    <row r="116" spans="1:11" x14ac:dyDescent="0.25">
      <c r="A116" s="12"/>
      <c r="B116" s="12"/>
      <c r="C116" s="17" t="s">
        <v>233</v>
      </c>
      <c r="D116" s="18">
        <f>SUM(D113:D115)</f>
        <v>12253100</v>
      </c>
      <c r="E116" s="83"/>
      <c r="F116" s="83"/>
      <c r="G116" s="83"/>
      <c r="H116" s="83"/>
      <c r="I116" s="83"/>
      <c r="J116" s="85">
        <f>SUM(J113:J115)</f>
        <v>13492250</v>
      </c>
      <c r="K116" s="25">
        <f>SUM(K113:K115)</f>
        <v>0</v>
      </c>
    </row>
    <row r="117" spans="1:11" s="1" customFormat="1" hidden="1" x14ac:dyDescent="0.25">
      <c r="A117" s="12"/>
      <c r="B117" s="12"/>
      <c r="C117" s="19"/>
      <c r="D117" s="13"/>
      <c r="J117" s="24"/>
      <c r="K117" s="24"/>
    </row>
    <row r="118" spans="1:11" x14ac:dyDescent="0.25">
      <c r="A118" s="35" t="s">
        <v>1</v>
      </c>
      <c r="B118" s="35" t="s">
        <v>2</v>
      </c>
      <c r="C118" s="35" t="s">
        <v>129</v>
      </c>
      <c r="D118" s="35" t="s">
        <v>4</v>
      </c>
      <c r="E118" s="36"/>
      <c r="F118" s="36"/>
      <c r="G118" s="36"/>
      <c r="H118" s="36"/>
      <c r="I118" s="36"/>
      <c r="J118" s="37" t="s">
        <v>4</v>
      </c>
      <c r="K118" s="37" t="s">
        <v>4</v>
      </c>
    </row>
    <row r="119" spans="1:11" s="1" customFormat="1" x14ac:dyDescent="0.25">
      <c r="A119" s="19" t="s">
        <v>147</v>
      </c>
      <c r="B119" s="16">
        <v>31111</v>
      </c>
      <c r="C119" s="19" t="s">
        <v>151</v>
      </c>
      <c r="D119" s="15">
        <v>8550000</v>
      </c>
      <c r="J119" s="84">
        <v>9200000</v>
      </c>
      <c r="K119" s="24"/>
    </row>
    <row r="120" spans="1:11" s="1" customFormat="1" x14ac:dyDescent="0.25">
      <c r="A120" s="19" t="s">
        <v>148</v>
      </c>
      <c r="B120" s="16">
        <v>31219</v>
      </c>
      <c r="C120" s="19" t="s">
        <v>152</v>
      </c>
      <c r="D120" s="15">
        <v>390000</v>
      </c>
      <c r="J120" s="84">
        <v>450000</v>
      </c>
      <c r="K120" s="24"/>
    </row>
    <row r="121" spans="1:11" s="1" customFormat="1" x14ac:dyDescent="0.25">
      <c r="A121" s="19" t="s">
        <v>149</v>
      </c>
      <c r="B121" s="16">
        <v>31311</v>
      </c>
      <c r="C121" s="19" t="s">
        <v>153</v>
      </c>
      <c r="D121" s="15">
        <v>1788000</v>
      </c>
      <c r="J121" s="84">
        <v>1930000</v>
      </c>
      <c r="K121" s="24"/>
    </row>
    <row r="122" spans="1:11" s="1" customFormat="1" x14ac:dyDescent="0.25">
      <c r="A122" s="19" t="s">
        <v>150</v>
      </c>
      <c r="B122" s="16">
        <v>31321</v>
      </c>
      <c r="C122" s="19" t="s">
        <v>154</v>
      </c>
      <c r="D122" s="15">
        <v>1475100</v>
      </c>
      <c r="J122" s="84">
        <v>1592250</v>
      </c>
      <c r="K122" s="24"/>
    </row>
    <row r="123" spans="1:11" x14ac:dyDescent="0.25">
      <c r="A123" s="3" t="s">
        <v>130</v>
      </c>
      <c r="B123" s="29">
        <v>32999</v>
      </c>
      <c r="C123" s="30" t="s">
        <v>131</v>
      </c>
      <c r="D123" s="31">
        <v>50000</v>
      </c>
      <c r="E123" s="1"/>
      <c r="F123" s="1"/>
      <c r="G123" s="1"/>
      <c r="H123" s="1"/>
      <c r="I123" s="1"/>
      <c r="J123" s="86">
        <v>320000</v>
      </c>
      <c r="K123" s="26"/>
    </row>
    <row r="124" spans="1:11" x14ac:dyDescent="0.25">
      <c r="A124" s="3"/>
      <c r="B124" s="3"/>
      <c r="C124" s="91" t="s">
        <v>195</v>
      </c>
      <c r="D124" s="48">
        <f>SUM(D119:D123)</f>
        <v>12253100</v>
      </c>
      <c r="E124" s="4"/>
      <c r="F124" s="4"/>
      <c r="G124" s="4"/>
      <c r="H124" s="4"/>
      <c r="I124" s="4"/>
      <c r="J124" s="85">
        <f>SUM(J119:J123)</f>
        <v>13492250</v>
      </c>
      <c r="K124" s="25">
        <f>SUM(K119:K123)</f>
        <v>0</v>
      </c>
    </row>
    <row r="125" spans="1:11" x14ac:dyDescent="0.25">
      <c r="A125" s="42" t="s">
        <v>160</v>
      </c>
      <c r="B125" s="42"/>
      <c r="C125" s="42"/>
      <c r="D125" s="43">
        <v>20000</v>
      </c>
      <c r="E125" s="58"/>
      <c r="F125" s="58"/>
      <c r="G125" s="58"/>
      <c r="H125" s="58"/>
      <c r="I125" s="58"/>
      <c r="J125" s="59">
        <v>20000</v>
      </c>
      <c r="K125" s="59"/>
    </row>
    <row r="126" spans="1:11" x14ac:dyDescent="0.25">
      <c r="A126" s="19" t="s">
        <v>132</v>
      </c>
      <c r="B126" s="19">
        <v>638110</v>
      </c>
      <c r="C126" s="19" t="s">
        <v>197</v>
      </c>
      <c r="D126" s="18">
        <v>20000</v>
      </c>
      <c r="E126" s="4"/>
      <c r="F126" s="4"/>
      <c r="G126" s="4"/>
      <c r="H126" s="4"/>
      <c r="I126" s="4"/>
      <c r="J126" s="25">
        <v>20000</v>
      </c>
      <c r="K126" s="25"/>
    </row>
    <row r="127" spans="1:11" x14ac:dyDescent="0.25">
      <c r="A127" s="17"/>
      <c r="B127" s="17"/>
      <c r="C127" s="17"/>
      <c r="D127" s="18"/>
      <c r="E127" s="1"/>
      <c r="F127" s="1"/>
      <c r="G127" s="1"/>
      <c r="H127" s="1"/>
      <c r="I127" s="1"/>
      <c r="J127" s="24"/>
      <c r="K127" s="24"/>
    </row>
    <row r="128" spans="1:11" x14ac:dyDescent="0.25">
      <c r="A128" s="44" t="s">
        <v>1</v>
      </c>
      <c r="B128" s="44" t="s">
        <v>2</v>
      </c>
      <c r="C128" s="44" t="s">
        <v>3</v>
      </c>
      <c r="D128" s="44" t="s">
        <v>4</v>
      </c>
      <c r="E128" s="36"/>
      <c r="F128" s="36"/>
      <c r="G128" s="36"/>
      <c r="H128" s="36"/>
      <c r="I128" s="36"/>
      <c r="J128" s="37" t="s">
        <v>4</v>
      </c>
      <c r="K128" s="37" t="s">
        <v>4</v>
      </c>
    </row>
    <row r="129" spans="1:11" x14ac:dyDescent="0.25">
      <c r="A129" s="3" t="s">
        <v>133</v>
      </c>
      <c r="B129" s="3">
        <v>32999</v>
      </c>
      <c r="C129" s="3" t="s">
        <v>131</v>
      </c>
      <c r="D129" s="28">
        <v>20000</v>
      </c>
      <c r="E129" s="4"/>
      <c r="F129" s="4"/>
      <c r="G129" s="4"/>
      <c r="H129" s="4"/>
      <c r="I129" s="4"/>
      <c r="J129" s="25">
        <v>20000</v>
      </c>
      <c r="K129" s="25"/>
    </row>
    <row r="130" spans="1:11" x14ac:dyDescent="0.25">
      <c r="A130" s="3"/>
      <c r="B130" s="3"/>
      <c r="C130" s="3"/>
      <c r="D130" s="3"/>
      <c r="E130" s="1"/>
      <c r="F130" s="1"/>
      <c r="G130" s="1"/>
      <c r="H130" s="1"/>
      <c r="I130" s="1"/>
      <c r="J130" s="24"/>
      <c r="K130" s="24"/>
    </row>
    <row r="131" spans="1:11" x14ac:dyDescent="0.25">
      <c r="A131" s="42" t="s">
        <v>279</v>
      </c>
      <c r="B131" s="41"/>
      <c r="C131" s="41"/>
      <c r="D131" s="43">
        <v>35000</v>
      </c>
      <c r="E131" s="58"/>
      <c r="F131" s="58"/>
      <c r="G131" s="58"/>
      <c r="H131" s="58"/>
      <c r="I131" s="58"/>
      <c r="J131" s="59">
        <v>34000</v>
      </c>
      <c r="K131" s="59"/>
    </row>
    <row r="132" spans="1:11" x14ac:dyDescent="0.25">
      <c r="A132" s="19" t="s">
        <v>134</v>
      </c>
      <c r="B132" s="12">
        <v>633130</v>
      </c>
      <c r="C132" s="12" t="s">
        <v>197</v>
      </c>
      <c r="D132" s="15">
        <v>35000</v>
      </c>
      <c r="E132" s="1"/>
      <c r="F132" s="1"/>
      <c r="G132" s="1"/>
      <c r="H132" s="1"/>
      <c r="I132" s="1"/>
      <c r="J132" s="24">
        <v>25000</v>
      </c>
      <c r="K132" s="148"/>
    </row>
    <row r="133" spans="1:11" s="1" customFormat="1" x14ac:dyDescent="0.25">
      <c r="A133" s="19" t="s">
        <v>253</v>
      </c>
      <c r="B133" s="12">
        <v>922113</v>
      </c>
      <c r="C133" s="12" t="s">
        <v>281</v>
      </c>
      <c r="D133" s="15"/>
      <c r="J133" s="120">
        <v>9000</v>
      </c>
      <c r="K133" s="120"/>
    </row>
    <row r="134" spans="1:11" s="1" customFormat="1" x14ac:dyDescent="0.25">
      <c r="A134" s="19" t="s">
        <v>146</v>
      </c>
      <c r="B134" s="12">
        <v>922213</v>
      </c>
      <c r="C134" s="12" t="s">
        <v>280</v>
      </c>
      <c r="D134" s="15"/>
      <c r="J134" s="24"/>
      <c r="K134" s="24"/>
    </row>
    <row r="135" spans="1:11" x14ac:dyDescent="0.25">
      <c r="A135" s="17"/>
      <c r="B135" s="10"/>
      <c r="C135" s="17" t="s">
        <v>233</v>
      </c>
      <c r="D135" s="18">
        <v>35000</v>
      </c>
      <c r="E135" s="1"/>
      <c r="F135" s="1"/>
      <c r="G135" s="1"/>
      <c r="H135" s="1"/>
      <c r="I135" s="1"/>
      <c r="J135" s="25">
        <v>34000</v>
      </c>
      <c r="K135" s="25">
        <f>SUM(K132:K134)</f>
        <v>0</v>
      </c>
    </row>
    <row r="136" spans="1:11" x14ac:dyDescent="0.25">
      <c r="A136" s="35" t="s">
        <v>1</v>
      </c>
      <c r="B136" s="35" t="s">
        <v>2</v>
      </c>
      <c r="C136" s="35" t="s">
        <v>3</v>
      </c>
      <c r="D136" s="35" t="s">
        <v>4</v>
      </c>
      <c r="E136" s="36"/>
      <c r="F136" s="36"/>
      <c r="G136" s="36"/>
      <c r="H136" s="36"/>
      <c r="I136" s="36"/>
      <c r="J136" s="37" t="s">
        <v>4</v>
      </c>
      <c r="K136" s="37" t="s">
        <v>4</v>
      </c>
    </row>
    <row r="137" spans="1:11" x14ac:dyDescent="0.25">
      <c r="A137" s="3" t="s">
        <v>135</v>
      </c>
      <c r="B137" s="3">
        <v>32119</v>
      </c>
      <c r="C137" s="3" t="s">
        <v>76</v>
      </c>
      <c r="D137" s="7">
        <v>5600</v>
      </c>
      <c r="E137" s="1"/>
      <c r="F137" s="1"/>
      <c r="G137" s="1"/>
      <c r="H137" s="1"/>
      <c r="I137" s="1"/>
      <c r="J137" s="84">
        <v>3000</v>
      </c>
      <c r="K137" s="84"/>
    </row>
    <row r="138" spans="1:11" x14ac:dyDescent="0.25">
      <c r="A138" s="3" t="s">
        <v>136</v>
      </c>
      <c r="B138" s="3">
        <v>32131</v>
      </c>
      <c r="C138" s="3" t="s">
        <v>137</v>
      </c>
      <c r="D138" s="7">
        <v>300</v>
      </c>
      <c r="E138" s="1"/>
      <c r="F138" s="1"/>
      <c r="G138" s="1"/>
      <c r="H138" s="1"/>
      <c r="I138" s="1"/>
      <c r="J138" s="84">
        <v>0</v>
      </c>
      <c r="K138" s="84"/>
    </row>
    <row r="139" spans="1:11" x14ac:dyDescent="0.25">
      <c r="A139" s="3" t="s">
        <v>138</v>
      </c>
      <c r="B139" s="3">
        <v>32211</v>
      </c>
      <c r="C139" s="3" t="s">
        <v>80</v>
      </c>
      <c r="D139" s="7">
        <v>600</v>
      </c>
      <c r="E139" s="1"/>
      <c r="F139" s="1"/>
      <c r="G139" s="1"/>
      <c r="H139" s="1"/>
      <c r="I139" s="1"/>
      <c r="J139" s="84">
        <v>2500</v>
      </c>
      <c r="K139" s="84"/>
    </row>
    <row r="140" spans="1:11" x14ac:dyDescent="0.25">
      <c r="A140" s="3" t="s">
        <v>139</v>
      </c>
      <c r="B140" s="3">
        <v>32229</v>
      </c>
      <c r="C140" s="3" t="s">
        <v>140</v>
      </c>
      <c r="D140" s="7">
        <v>3000</v>
      </c>
      <c r="E140" s="1"/>
      <c r="F140" s="1"/>
      <c r="G140" s="1"/>
      <c r="H140" s="1"/>
      <c r="I140" s="1"/>
      <c r="J140" s="84">
        <v>2500</v>
      </c>
      <c r="K140" s="84"/>
    </row>
    <row r="141" spans="1:11" x14ac:dyDescent="0.25">
      <c r="A141" s="3" t="s">
        <v>141</v>
      </c>
      <c r="B141" s="3">
        <v>32319</v>
      </c>
      <c r="C141" s="3" t="s">
        <v>142</v>
      </c>
      <c r="D141" s="7">
        <v>500</v>
      </c>
      <c r="E141" s="1"/>
      <c r="F141" s="1"/>
      <c r="G141" s="1"/>
      <c r="H141" s="1"/>
      <c r="I141" s="1"/>
      <c r="J141" s="84">
        <v>0</v>
      </c>
      <c r="K141" s="84"/>
    </row>
    <row r="142" spans="1:11" x14ac:dyDescent="0.25">
      <c r="A142" s="3" t="s">
        <v>143</v>
      </c>
      <c r="B142" s="3">
        <v>32999</v>
      </c>
      <c r="C142" s="3" t="s">
        <v>241</v>
      </c>
      <c r="D142" s="7">
        <v>25000</v>
      </c>
      <c r="E142" s="1"/>
      <c r="F142" s="1"/>
      <c r="G142" s="1"/>
      <c r="H142" s="1"/>
      <c r="I142" s="1"/>
      <c r="J142" s="84">
        <v>26000</v>
      </c>
      <c r="K142" s="84"/>
    </row>
    <row r="143" spans="1:11" s="1" customFormat="1" hidden="1" x14ac:dyDescent="0.25">
      <c r="A143" s="3"/>
      <c r="B143" s="3"/>
      <c r="C143" s="3"/>
      <c r="D143" s="7"/>
      <c r="J143" s="84"/>
      <c r="K143" s="84"/>
    </row>
    <row r="144" spans="1:11" s="1" customFormat="1" hidden="1" x14ac:dyDescent="0.25">
      <c r="A144" s="3"/>
      <c r="B144" s="3"/>
      <c r="C144" s="3"/>
      <c r="D144" s="7"/>
      <c r="J144" s="84"/>
      <c r="K144" s="84"/>
    </row>
    <row r="145" spans="1:11" x14ac:dyDescent="0.25">
      <c r="A145" s="3"/>
      <c r="B145" s="3"/>
      <c r="C145" s="91" t="s">
        <v>195</v>
      </c>
      <c r="D145" s="28">
        <f>SUM(D137:D142)</f>
        <v>35000</v>
      </c>
      <c r="E145" s="4"/>
      <c r="F145" s="4"/>
      <c r="G145" s="4"/>
      <c r="H145" s="4"/>
      <c r="I145" s="4"/>
      <c r="J145" s="85">
        <f>SUM(J137:J142)</f>
        <v>34000</v>
      </c>
      <c r="K145" s="85">
        <f>SUM(K137:K142)</f>
        <v>0</v>
      </c>
    </row>
    <row r="146" spans="1:11" s="1" customFormat="1" ht="17.45" customHeight="1" x14ac:dyDescent="0.25">
      <c r="A146" s="132" t="s">
        <v>248</v>
      </c>
      <c r="B146" s="132"/>
      <c r="C146" s="132"/>
      <c r="D146" s="133">
        <v>25000</v>
      </c>
      <c r="E146" s="134"/>
      <c r="F146" s="134"/>
      <c r="G146" s="134"/>
      <c r="H146" s="134"/>
      <c r="I146" s="134"/>
      <c r="J146" s="135">
        <v>25000</v>
      </c>
      <c r="K146" s="135"/>
    </row>
    <row r="147" spans="1:11" s="1" customFormat="1" ht="29.45" customHeight="1" x14ac:dyDescent="0.25">
      <c r="A147" s="121" t="s">
        <v>144</v>
      </c>
      <c r="B147" s="122">
        <v>638110</v>
      </c>
      <c r="C147" s="123" t="s">
        <v>242</v>
      </c>
      <c r="D147" s="124">
        <v>25000</v>
      </c>
      <c r="E147" s="125"/>
      <c r="F147" s="125"/>
      <c r="G147" s="125"/>
      <c r="H147" s="125"/>
      <c r="I147" s="125"/>
      <c r="J147" s="126">
        <v>25000</v>
      </c>
      <c r="K147" s="150"/>
    </row>
    <row r="148" spans="1:11" s="1" customFormat="1" ht="15" customHeight="1" x14ac:dyDescent="0.25">
      <c r="A148" s="121" t="s">
        <v>254</v>
      </c>
      <c r="B148" s="122">
        <v>922113</v>
      </c>
      <c r="C148" s="129" t="s">
        <v>244</v>
      </c>
      <c r="D148" s="124"/>
      <c r="E148" s="125"/>
      <c r="F148" s="125"/>
      <c r="G148" s="125"/>
      <c r="H148" s="125"/>
      <c r="I148" s="125"/>
      <c r="J148" s="126"/>
      <c r="K148" s="24"/>
    </row>
    <row r="149" spans="1:11" s="1" customFormat="1" ht="14.45" customHeight="1" x14ac:dyDescent="0.25">
      <c r="A149" s="121" t="s">
        <v>146</v>
      </c>
      <c r="B149" s="122">
        <v>922113</v>
      </c>
      <c r="C149" s="129" t="s">
        <v>245</v>
      </c>
      <c r="D149" s="124"/>
      <c r="E149" s="125"/>
      <c r="F149" s="125"/>
      <c r="G149" s="125"/>
      <c r="H149" s="125"/>
      <c r="I149" s="125"/>
      <c r="J149" s="126"/>
      <c r="K149" s="24"/>
    </row>
    <row r="150" spans="1:11" s="1" customFormat="1" ht="15" customHeight="1" x14ac:dyDescent="0.25">
      <c r="A150" s="121"/>
      <c r="B150" s="122"/>
      <c r="C150" s="136" t="s">
        <v>233</v>
      </c>
      <c r="D150" s="137">
        <v>25000</v>
      </c>
      <c r="E150" s="138"/>
      <c r="F150" s="138"/>
      <c r="G150" s="138"/>
      <c r="H150" s="138"/>
      <c r="I150" s="138"/>
      <c r="J150" s="139">
        <v>25000</v>
      </c>
      <c r="K150" s="25"/>
    </row>
    <row r="151" spans="1:11" s="1" customFormat="1" ht="21.6" customHeight="1" x14ac:dyDescent="0.25">
      <c r="A151" s="75" t="s">
        <v>158</v>
      </c>
      <c r="B151" s="76" t="s">
        <v>2</v>
      </c>
      <c r="C151" s="77" t="s">
        <v>3</v>
      </c>
      <c r="D151" s="77" t="s">
        <v>4</v>
      </c>
      <c r="E151" s="78"/>
      <c r="F151" s="78"/>
      <c r="G151" s="78"/>
      <c r="H151" s="78"/>
      <c r="I151" s="78"/>
      <c r="J151" s="79" t="s">
        <v>4</v>
      </c>
      <c r="K151" s="79" t="s">
        <v>4</v>
      </c>
    </row>
    <row r="152" spans="1:11" s="1" customFormat="1" ht="21.6" customHeight="1" x14ac:dyDescent="0.25">
      <c r="A152" s="121" t="s">
        <v>145</v>
      </c>
      <c r="B152" s="122">
        <v>32999</v>
      </c>
      <c r="C152" s="121" t="s">
        <v>159</v>
      </c>
      <c r="D152" s="124">
        <v>25000</v>
      </c>
      <c r="E152" s="127"/>
      <c r="F152" s="127"/>
      <c r="G152" s="127"/>
      <c r="H152" s="127"/>
      <c r="I152" s="127"/>
      <c r="J152" s="128">
        <v>25000</v>
      </c>
      <c r="K152" s="149"/>
    </row>
    <row r="153" spans="1:11" s="1" customFormat="1" x14ac:dyDescent="0.25">
      <c r="A153" s="3"/>
      <c r="B153" s="3"/>
      <c r="C153" s="91" t="s">
        <v>195</v>
      </c>
      <c r="D153" s="28">
        <v>25000</v>
      </c>
      <c r="E153" s="4"/>
      <c r="F153" s="4"/>
      <c r="G153" s="4"/>
      <c r="H153" s="4"/>
      <c r="I153" s="4"/>
      <c r="J153" s="25">
        <v>25000</v>
      </c>
      <c r="K153" s="25"/>
    </row>
    <row r="154" spans="1:11" s="1" customFormat="1" ht="24" customHeight="1" x14ac:dyDescent="0.25">
      <c r="A154" s="105" t="s">
        <v>238</v>
      </c>
      <c r="B154" s="105"/>
      <c r="C154" s="105"/>
      <c r="D154" s="106"/>
      <c r="E154" s="107"/>
      <c r="F154" s="107"/>
      <c r="G154" s="107"/>
      <c r="H154" s="107"/>
      <c r="I154" s="107"/>
      <c r="J154" s="108"/>
      <c r="K154" s="108"/>
    </row>
    <row r="155" spans="1:11" s="1" customFormat="1" x14ac:dyDescent="0.25">
      <c r="A155" s="93" t="s">
        <v>276</v>
      </c>
      <c r="B155" s="94"/>
      <c r="C155" s="94"/>
      <c r="D155" s="95"/>
      <c r="E155" s="96"/>
      <c r="F155" s="96"/>
      <c r="G155" s="96"/>
      <c r="H155" s="96"/>
      <c r="I155" s="96"/>
      <c r="J155" s="97"/>
      <c r="K155" s="97"/>
    </row>
    <row r="156" spans="1:11" x14ac:dyDescent="0.25">
      <c r="A156" s="38" t="s">
        <v>162</v>
      </c>
      <c r="B156" s="38"/>
      <c r="C156" s="38"/>
      <c r="D156" s="39"/>
      <c r="E156" s="58"/>
      <c r="F156" s="58"/>
      <c r="G156" s="58"/>
      <c r="H156" s="58"/>
      <c r="I156" s="58"/>
      <c r="J156" s="59">
        <v>0</v>
      </c>
      <c r="K156" s="39">
        <v>0</v>
      </c>
    </row>
    <row r="157" spans="1:11" s="1" customFormat="1" hidden="1" x14ac:dyDescent="0.25">
      <c r="A157" s="38"/>
      <c r="B157" s="38"/>
      <c r="C157" s="38"/>
      <c r="D157" s="39"/>
      <c r="E157" s="58"/>
      <c r="F157" s="58"/>
      <c r="G157" s="58"/>
      <c r="H157" s="58"/>
      <c r="I157" s="58"/>
      <c r="J157" s="59"/>
      <c r="K157" s="39"/>
    </row>
    <row r="158" spans="1:11" s="1" customFormat="1" ht="28.15" customHeight="1" x14ac:dyDescent="0.25">
      <c r="A158" s="115" t="s">
        <v>200</v>
      </c>
      <c r="B158" s="116">
        <v>638210</v>
      </c>
      <c r="C158" s="117" t="s">
        <v>247</v>
      </c>
      <c r="D158" s="118">
        <v>28350786.859999999</v>
      </c>
      <c r="E158" s="49"/>
      <c r="F158" s="49"/>
      <c r="G158" s="49"/>
      <c r="H158" s="49"/>
      <c r="I158" s="49"/>
      <c r="J158" s="140">
        <v>28350786.859999999</v>
      </c>
      <c r="K158" s="24"/>
    </row>
    <row r="159" spans="1:11" s="1" customFormat="1" ht="16.899999999999999" customHeight="1" x14ac:dyDescent="0.25">
      <c r="A159" s="115" t="s">
        <v>254</v>
      </c>
      <c r="B159" s="116">
        <v>922113</v>
      </c>
      <c r="C159" s="130" t="s">
        <v>246</v>
      </c>
      <c r="D159" s="118"/>
      <c r="E159" s="49"/>
      <c r="F159" s="49"/>
      <c r="G159" s="49"/>
      <c r="H159" s="49"/>
      <c r="I159" s="49"/>
      <c r="J159" s="131"/>
      <c r="K159" s="151"/>
    </row>
    <row r="160" spans="1:11" s="1" customFormat="1" ht="15" customHeight="1" x14ac:dyDescent="0.25">
      <c r="A160" s="115" t="s">
        <v>146</v>
      </c>
      <c r="B160" s="116">
        <v>922113</v>
      </c>
      <c r="C160" s="130" t="s">
        <v>243</v>
      </c>
      <c r="D160" s="118"/>
      <c r="E160" s="49"/>
      <c r="F160" s="49"/>
      <c r="G160" s="49"/>
      <c r="H160" s="49"/>
      <c r="I160" s="49"/>
      <c r="J160" s="102"/>
      <c r="K160" s="24"/>
    </row>
    <row r="161" spans="1:11" s="1" customFormat="1" ht="15" customHeight="1" x14ac:dyDescent="0.25">
      <c r="A161" s="115"/>
      <c r="B161" s="116"/>
      <c r="C161" s="136" t="s">
        <v>275</v>
      </c>
      <c r="D161" s="197">
        <f>SUM(D158:D160)</f>
        <v>28350786.859999999</v>
      </c>
      <c r="E161" s="49"/>
      <c r="F161" s="49"/>
      <c r="G161" s="49"/>
      <c r="H161" s="49"/>
      <c r="I161" s="49"/>
      <c r="J161" s="198">
        <v>28350786.859999999</v>
      </c>
      <c r="K161" s="24"/>
    </row>
    <row r="162" spans="1:11" s="1" customFormat="1" ht="21" customHeight="1" x14ac:dyDescent="0.25">
      <c r="A162" s="75" t="s">
        <v>158</v>
      </c>
      <c r="B162" s="76" t="s">
        <v>2</v>
      </c>
      <c r="C162" s="77" t="s">
        <v>3</v>
      </c>
      <c r="D162" s="77" t="s">
        <v>4</v>
      </c>
      <c r="E162" s="78"/>
      <c r="F162" s="78"/>
      <c r="G162" s="78"/>
      <c r="H162" s="78"/>
      <c r="I162" s="78"/>
      <c r="J162" s="79" t="s">
        <v>4</v>
      </c>
      <c r="K162" s="79" t="s">
        <v>4</v>
      </c>
    </row>
    <row r="163" spans="1:11" s="1" customFormat="1" ht="15" customHeight="1" x14ac:dyDescent="0.25">
      <c r="A163" s="115" t="s">
        <v>201</v>
      </c>
      <c r="B163" s="116">
        <v>323791</v>
      </c>
      <c r="C163" s="115" t="s">
        <v>163</v>
      </c>
      <c r="D163" s="118"/>
      <c r="E163" s="60"/>
      <c r="F163" s="60"/>
      <c r="G163" s="60"/>
      <c r="H163" s="60"/>
      <c r="I163" s="60"/>
      <c r="J163" s="103"/>
      <c r="K163" s="56"/>
    </row>
    <row r="164" spans="1:11" s="1" customFormat="1" x14ac:dyDescent="0.25">
      <c r="A164" s="115" t="s">
        <v>224</v>
      </c>
      <c r="B164" s="116">
        <v>369310</v>
      </c>
      <c r="C164" s="115" t="s">
        <v>250</v>
      </c>
      <c r="D164" s="118"/>
      <c r="E164" s="60"/>
      <c r="F164" s="60"/>
      <c r="G164" s="60"/>
      <c r="H164" s="60"/>
      <c r="I164" s="60"/>
      <c r="J164" s="145"/>
      <c r="K164" s="152"/>
    </row>
    <row r="165" spans="1:11" s="1" customFormat="1" x14ac:dyDescent="0.25">
      <c r="A165" s="115" t="s">
        <v>203</v>
      </c>
      <c r="B165" s="116">
        <v>42123</v>
      </c>
      <c r="C165" s="115" t="s">
        <v>165</v>
      </c>
      <c r="D165" s="118">
        <v>28350786.859999999</v>
      </c>
      <c r="E165" s="60"/>
      <c r="F165" s="60"/>
      <c r="G165" s="60"/>
      <c r="H165" s="60"/>
      <c r="I165" s="60"/>
      <c r="J165" s="143">
        <v>28350786.859999999</v>
      </c>
      <c r="K165" s="152"/>
    </row>
    <row r="166" spans="1:11" x14ac:dyDescent="0.25">
      <c r="A166" s="115" t="s">
        <v>204</v>
      </c>
      <c r="B166" s="116">
        <v>422121</v>
      </c>
      <c r="C166" s="115" t="s">
        <v>166</v>
      </c>
      <c r="D166" s="118"/>
      <c r="E166" s="60"/>
      <c r="F166" s="60"/>
      <c r="G166" s="60"/>
      <c r="H166" s="60"/>
      <c r="I166" s="60"/>
      <c r="J166" s="103"/>
      <c r="K166" s="56"/>
    </row>
    <row r="167" spans="1:11" s="1" customFormat="1" x14ac:dyDescent="0.25">
      <c r="A167" s="20"/>
      <c r="B167" s="21"/>
      <c r="C167" s="20"/>
      <c r="D167" s="80"/>
      <c r="E167" s="60"/>
      <c r="F167" s="60"/>
      <c r="G167" s="60"/>
      <c r="H167" s="60"/>
      <c r="I167" s="60"/>
      <c r="J167" s="103"/>
      <c r="K167" s="56"/>
    </row>
    <row r="168" spans="1:11" s="1" customFormat="1" x14ac:dyDescent="0.25">
      <c r="A168" s="73"/>
      <c r="B168" s="74"/>
      <c r="C168" s="73" t="s">
        <v>195</v>
      </c>
      <c r="D168" s="81">
        <f>SUM(D163:D167)</f>
        <v>28350786.859999999</v>
      </c>
      <c r="E168" s="82"/>
      <c r="F168" s="82"/>
      <c r="G168" s="82"/>
      <c r="H168" s="82"/>
      <c r="I168" s="82"/>
      <c r="J168" s="101">
        <f>SUM(J163:J167)</f>
        <v>28350786.859999999</v>
      </c>
      <c r="K168" s="28">
        <f>SUM(K164:K167)</f>
        <v>0</v>
      </c>
    </row>
    <row r="169" spans="1:11" s="61" customFormat="1" x14ac:dyDescent="0.25">
      <c r="A169" s="62" t="s">
        <v>277</v>
      </c>
      <c r="B169" s="63"/>
      <c r="C169" s="64"/>
      <c r="D169" s="64"/>
      <c r="E169" s="65"/>
      <c r="F169" s="65"/>
      <c r="G169" s="65"/>
      <c r="H169" s="65"/>
      <c r="I169" s="65"/>
      <c r="J169" s="66"/>
      <c r="K169" s="66"/>
    </row>
    <row r="170" spans="1:11" s="1" customFormat="1" x14ac:dyDescent="0.25">
      <c r="A170" s="70" t="s">
        <v>157</v>
      </c>
      <c r="B170" s="71"/>
      <c r="C170" s="72"/>
      <c r="D170" s="67"/>
      <c r="E170" s="68"/>
      <c r="F170" s="68"/>
      <c r="G170" s="68"/>
      <c r="H170" s="68"/>
      <c r="I170" s="68"/>
      <c r="J170" s="69"/>
      <c r="K170" s="69"/>
    </row>
    <row r="171" spans="1:11" s="1" customFormat="1" x14ac:dyDescent="0.25">
      <c r="A171" s="75" t="s">
        <v>1</v>
      </c>
      <c r="B171" s="76" t="s">
        <v>2</v>
      </c>
      <c r="C171" s="77" t="s">
        <v>3</v>
      </c>
      <c r="D171" s="77" t="s">
        <v>4</v>
      </c>
      <c r="E171" s="92"/>
      <c r="F171" s="92"/>
      <c r="G171" s="92"/>
      <c r="H171" s="92"/>
      <c r="I171" s="92"/>
      <c r="J171" s="79" t="s">
        <v>4</v>
      </c>
      <c r="K171" s="79" t="s">
        <v>4</v>
      </c>
    </row>
    <row r="172" spans="1:11" s="1" customFormat="1" ht="42" hidden="1" customHeight="1" x14ac:dyDescent="0.25">
      <c r="A172" s="19"/>
      <c r="B172" s="16"/>
      <c r="C172" s="98"/>
      <c r="D172" s="13"/>
      <c r="E172" s="83"/>
      <c r="F172" s="83"/>
      <c r="G172" s="83"/>
      <c r="H172" s="83"/>
      <c r="I172" s="83"/>
      <c r="J172" s="84"/>
      <c r="K172" s="84"/>
    </row>
    <row r="173" spans="1:11" s="1" customFormat="1" ht="15" hidden="1" customHeight="1" x14ac:dyDescent="0.25">
      <c r="A173" s="19"/>
      <c r="B173" s="16"/>
      <c r="C173" s="98"/>
      <c r="D173" s="12"/>
      <c r="E173" s="83"/>
      <c r="F173" s="83"/>
      <c r="G173" s="83"/>
      <c r="H173" s="83"/>
      <c r="I173" s="83"/>
      <c r="J173" s="84"/>
      <c r="K173" s="84"/>
    </row>
    <row r="174" spans="1:11" s="1" customFormat="1" ht="15.6" hidden="1" customHeight="1" x14ac:dyDescent="0.25">
      <c r="A174" s="19"/>
      <c r="B174" s="16"/>
      <c r="C174" s="98"/>
      <c r="D174" s="12"/>
      <c r="E174" s="83"/>
      <c r="F174" s="83"/>
      <c r="G174" s="83"/>
      <c r="H174" s="83"/>
      <c r="I174" s="83"/>
      <c r="J174" s="84"/>
      <c r="K174" s="84"/>
    </row>
    <row r="175" spans="1:11" s="1" customFormat="1" hidden="1" x14ac:dyDescent="0.25">
      <c r="A175" s="17"/>
      <c r="B175" s="90"/>
      <c r="C175" s="10" t="s">
        <v>233</v>
      </c>
      <c r="D175" s="12"/>
      <c r="E175" s="83"/>
      <c r="F175" s="83"/>
      <c r="G175" s="83"/>
      <c r="H175" s="83"/>
      <c r="I175" s="83"/>
      <c r="J175" s="85">
        <f>SUM(J172:J174)</f>
        <v>0</v>
      </c>
      <c r="K175" s="84"/>
    </row>
    <row r="176" spans="1:11" s="1" customFormat="1" hidden="1" x14ac:dyDescent="0.25">
      <c r="A176" s="185" t="s">
        <v>1</v>
      </c>
      <c r="B176" s="186" t="s">
        <v>2</v>
      </c>
      <c r="C176" s="187" t="s">
        <v>3</v>
      </c>
      <c r="D176" s="187" t="s">
        <v>4</v>
      </c>
      <c r="E176" s="92"/>
      <c r="F176" s="92"/>
      <c r="G176" s="92"/>
      <c r="H176" s="92"/>
      <c r="I176" s="92"/>
      <c r="J176" s="188" t="s">
        <v>4</v>
      </c>
      <c r="K176" s="189" t="s">
        <v>4</v>
      </c>
    </row>
    <row r="177" spans="1:11" ht="45" x14ac:dyDescent="0.25">
      <c r="A177" s="3" t="s">
        <v>271</v>
      </c>
      <c r="B177" s="3">
        <v>638211</v>
      </c>
      <c r="C177" s="194" t="s">
        <v>272</v>
      </c>
      <c r="D177" s="195">
        <v>38168273.079999998</v>
      </c>
      <c r="E177" s="3"/>
      <c r="F177" s="3"/>
      <c r="G177" s="3"/>
      <c r="H177" s="3"/>
      <c r="I177" s="3"/>
      <c r="J177" s="7">
        <v>38168273.079999998</v>
      </c>
      <c r="K177" s="3"/>
    </row>
    <row r="178" spans="1:11" x14ac:dyDescent="0.25">
      <c r="A178" s="3" t="s">
        <v>254</v>
      </c>
      <c r="B178" s="3">
        <v>922113</v>
      </c>
      <c r="C178" s="3" t="s">
        <v>273</v>
      </c>
      <c r="D178" s="3"/>
      <c r="E178" s="3"/>
      <c r="F178" s="3"/>
      <c r="G178" s="3"/>
      <c r="H178" s="3"/>
      <c r="I178" s="3"/>
      <c r="J178" s="7"/>
      <c r="K178" s="3"/>
    </row>
    <row r="179" spans="1:11" x14ac:dyDescent="0.25">
      <c r="A179" s="3" t="s">
        <v>146</v>
      </c>
      <c r="B179" s="3">
        <v>922113</v>
      </c>
      <c r="C179" s="3" t="s">
        <v>274</v>
      </c>
      <c r="D179" s="3"/>
      <c r="E179" s="3"/>
      <c r="F179" s="3"/>
      <c r="G179" s="3"/>
      <c r="H179" s="3"/>
      <c r="I179" s="3"/>
      <c r="J179" s="7"/>
      <c r="K179" s="3"/>
    </row>
    <row r="180" spans="1:11" s="1" customFormat="1" x14ac:dyDescent="0.25">
      <c r="A180" s="3"/>
      <c r="B180" s="3"/>
      <c r="C180" s="91" t="s">
        <v>233</v>
      </c>
      <c r="D180" s="196">
        <f>SUM(D177:D179)</f>
        <v>38168273.079999998</v>
      </c>
      <c r="E180" s="3"/>
      <c r="F180" s="3"/>
      <c r="G180" s="3"/>
      <c r="H180" s="3"/>
      <c r="I180" s="3"/>
      <c r="J180" s="28">
        <v>38168273.079999998</v>
      </c>
      <c r="K180" s="3"/>
    </row>
    <row r="181" spans="1:11" s="1" customFormat="1" x14ac:dyDescent="0.25">
      <c r="A181" s="190" t="s">
        <v>1</v>
      </c>
      <c r="B181" s="191" t="s">
        <v>2</v>
      </c>
      <c r="C181" s="192" t="s">
        <v>3</v>
      </c>
      <c r="D181" s="192" t="s">
        <v>4</v>
      </c>
      <c r="E181" s="92"/>
      <c r="F181" s="92"/>
      <c r="G181" s="92"/>
      <c r="H181" s="92"/>
      <c r="I181" s="92"/>
      <c r="J181" s="193" t="s">
        <v>4</v>
      </c>
      <c r="K181" s="193" t="s">
        <v>4</v>
      </c>
    </row>
    <row r="182" spans="1:11" s="1" customFormat="1" ht="27.6" customHeight="1" x14ac:dyDescent="0.25">
      <c r="A182" s="19" t="s">
        <v>205</v>
      </c>
      <c r="B182" s="16">
        <v>31111</v>
      </c>
      <c r="C182" s="19" t="s">
        <v>167</v>
      </c>
      <c r="D182" s="13">
        <v>1183580.3700000001</v>
      </c>
      <c r="E182" s="83"/>
      <c r="F182" s="83"/>
      <c r="G182" s="83"/>
      <c r="H182" s="83"/>
      <c r="I182" s="83"/>
      <c r="J182" s="84">
        <v>1183580.3700000001</v>
      </c>
      <c r="K182" s="84"/>
    </row>
    <row r="183" spans="1:11" s="1" customFormat="1" ht="30" x14ac:dyDescent="0.25">
      <c r="A183" s="19" t="s">
        <v>206</v>
      </c>
      <c r="B183" s="16">
        <v>31219</v>
      </c>
      <c r="C183" s="98" t="s">
        <v>168</v>
      </c>
      <c r="D183" s="13">
        <v>16327.17</v>
      </c>
      <c r="E183" s="83"/>
      <c r="F183" s="83"/>
      <c r="G183" s="83"/>
      <c r="H183" s="83"/>
      <c r="I183" s="83"/>
      <c r="J183" s="84">
        <v>26000</v>
      </c>
      <c r="K183" s="84"/>
    </row>
    <row r="184" spans="1:11" s="1" customFormat="1" x14ac:dyDescent="0.25">
      <c r="A184" s="19" t="s">
        <v>207</v>
      </c>
      <c r="B184" s="16">
        <v>31321</v>
      </c>
      <c r="C184" s="19" t="s">
        <v>169</v>
      </c>
      <c r="D184" s="13">
        <v>183990.36</v>
      </c>
      <c r="E184" s="83"/>
      <c r="F184" s="83"/>
      <c r="G184" s="83"/>
      <c r="H184" s="83"/>
      <c r="I184" s="83"/>
      <c r="J184" s="84">
        <v>183990.36</v>
      </c>
      <c r="K184" s="84"/>
    </row>
    <row r="185" spans="1:11" s="1" customFormat="1" x14ac:dyDescent="0.25">
      <c r="A185" s="19" t="s">
        <v>208</v>
      </c>
      <c r="B185" s="16">
        <v>32119</v>
      </c>
      <c r="C185" s="19" t="s">
        <v>170</v>
      </c>
      <c r="D185" s="13">
        <v>131666.67000000001</v>
      </c>
      <c r="E185" s="83"/>
      <c r="F185" s="83"/>
      <c r="G185" s="83"/>
      <c r="H185" s="83"/>
      <c r="I185" s="83"/>
      <c r="J185" s="84">
        <v>131666.67000000001</v>
      </c>
      <c r="K185" s="84"/>
    </row>
    <row r="186" spans="1:11" s="1" customFormat="1" x14ac:dyDescent="0.25">
      <c r="A186" s="19" t="s">
        <v>209</v>
      </c>
      <c r="B186" s="16">
        <v>32121</v>
      </c>
      <c r="C186" s="19" t="s">
        <v>171</v>
      </c>
      <c r="D186" s="13">
        <v>175736.9</v>
      </c>
      <c r="E186" s="83"/>
      <c r="F186" s="83"/>
      <c r="G186" s="83"/>
      <c r="H186" s="83"/>
      <c r="I186" s="83"/>
      <c r="J186" s="84">
        <v>166064.07</v>
      </c>
      <c r="K186" s="84"/>
    </row>
    <row r="187" spans="1:11" s="1" customFormat="1" ht="25.9" customHeight="1" x14ac:dyDescent="0.25">
      <c r="A187" s="19" t="s">
        <v>210</v>
      </c>
      <c r="B187" s="16">
        <v>32131</v>
      </c>
      <c r="C187" s="19" t="s">
        <v>172</v>
      </c>
      <c r="D187" s="13">
        <v>973300</v>
      </c>
      <c r="E187" s="83"/>
      <c r="F187" s="83"/>
      <c r="G187" s="83"/>
      <c r="H187" s="83"/>
      <c r="I187" s="83"/>
      <c r="J187" s="84">
        <v>973300</v>
      </c>
      <c r="K187" s="84"/>
    </row>
    <row r="188" spans="1:11" s="1" customFormat="1" ht="31.15" customHeight="1" x14ac:dyDescent="0.25">
      <c r="A188" s="19" t="s">
        <v>211</v>
      </c>
      <c r="B188" s="16">
        <v>32141</v>
      </c>
      <c r="C188" s="99" t="s">
        <v>173</v>
      </c>
      <c r="D188" s="13"/>
      <c r="E188" s="83"/>
      <c r="F188" s="83"/>
      <c r="G188" s="83"/>
      <c r="H188" s="83"/>
      <c r="I188" s="83"/>
      <c r="J188" s="84"/>
      <c r="K188" s="84"/>
    </row>
    <row r="189" spans="1:11" s="1" customFormat="1" ht="45" x14ac:dyDescent="0.25">
      <c r="A189" s="19" t="s">
        <v>212</v>
      </c>
      <c r="B189" s="16">
        <v>32219</v>
      </c>
      <c r="C189" s="99" t="s">
        <v>174</v>
      </c>
      <c r="D189" s="13">
        <v>294315.37</v>
      </c>
      <c r="E189" s="83"/>
      <c r="F189" s="83"/>
      <c r="G189" s="83"/>
      <c r="H189" s="83"/>
      <c r="I189" s="83"/>
      <c r="J189" s="84">
        <v>894315.37</v>
      </c>
      <c r="K189" s="84"/>
    </row>
    <row r="190" spans="1:11" s="1" customFormat="1" hidden="1" x14ac:dyDescent="0.25">
      <c r="A190" s="19"/>
      <c r="B190" s="16"/>
      <c r="C190" s="99"/>
      <c r="D190" s="13"/>
      <c r="E190" s="83"/>
      <c r="F190" s="83"/>
      <c r="G190" s="83"/>
      <c r="H190" s="83"/>
      <c r="I190" s="83"/>
      <c r="J190" s="84"/>
      <c r="K190" s="84"/>
    </row>
    <row r="191" spans="1:11" s="1" customFormat="1" x14ac:dyDescent="0.25">
      <c r="A191" s="19" t="s">
        <v>213</v>
      </c>
      <c r="B191" s="16">
        <v>32251</v>
      </c>
      <c r="C191" s="19" t="s">
        <v>175</v>
      </c>
      <c r="D191" s="13"/>
      <c r="E191" s="83"/>
      <c r="F191" s="83"/>
      <c r="G191" s="83"/>
      <c r="H191" s="83"/>
      <c r="I191" s="83"/>
      <c r="J191" s="84">
        <v>80000</v>
      </c>
      <c r="K191" s="84"/>
    </row>
    <row r="192" spans="1:11" s="83" customFormat="1" x14ac:dyDescent="0.25">
      <c r="A192" s="19"/>
      <c r="B192" s="16">
        <v>32319</v>
      </c>
      <c r="C192" s="19" t="s">
        <v>282</v>
      </c>
      <c r="D192" s="13"/>
      <c r="J192" s="84">
        <v>0</v>
      </c>
      <c r="K192" s="84"/>
    </row>
    <row r="193" spans="1:11" s="1" customFormat="1" x14ac:dyDescent="0.25">
      <c r="A193" s="19" t="s">
        <v>214</v>
      </c>
      <c r="B193" s="16">
        <v>32339</v>
      </c>
      <c r="C193" s="19" t="s">
        <v>176</v>
      </c>
      <c r="D193" s="13">
        <v>1416666.67</v>
      </c>
      <c r="E193" s="83"/>
      <c r="F193" s="83"/>
      <c r="G193" s="83"/>
      <c r="H193" s="83"/>
      <c r="I193" s="83"/>
      <c r="J193" s="84">
        <v>1416666.67</v>
      </c>
      <c r="K193" s="84"/>
    </row>
    <row r="194" spans="1:11" s="1" customFormat="1" x14ac:dyDescent="0.25">
      <c r="A194" s="19" t="s">
        <v>215</v>
      </c>
      <c r="B194" s="16">
        <v>32359</v>
      </c>
      <c r="C194" s="19" t="s">
        <v>177</v>
      </c>
      <c r="D194" s="13"/>
      <c r="E194" s="83"/>
      <c r="F194" s="83"/>
      <c r="G194" s="83"/>
      <c r="H194" s="83"/>
      <c r="I194" s="83"/>
      <c r="J194" s="84"/>
      <c r="K194" s="84"/>
    </row>
    <row r="195" spans="1:11" s="1" customFormat="1" x14ac:dyDescent="0.25">
      <c r="A195" s="19" t="s">
        <v>216</v>
      </c>
      <c r="B195" s="16">
        <v>32379</v>
      </c>
      <c r="C195" s="19" t="s">
        <v>178</v>
      </c>
      <c r="D195" s="13">
        <v>8648791.6600000001</v>
      </c>
      <c r="E195" s="83"/>
      <c r="F195" s="83"/>
      <c r="G195" s="83"/>
      <c r="H195" s="83"/>
      <c r="I195" s="83"/>
      <c r="J195" s="84">
        <v>7968791.6600000001</v>
      </c>
      <c r="K195" s="84"/>
    </row>
    <row r="196" spans="1:11" s="1" customFormat="1" ht="21.6" customHeight="1" x14ac:dyDescent="0.25">
      <c r="A196" s="19" t="s">
        <v>217</v>
      </c>
      <c r="B196" s="16">
        <v>323911</v>
      </c>
      <c r="C196" s="19" t="s">
        <v>179</v>
      </c>
      <c r="D196" s="13"/>
      <c r="E196" s="83"/>
      <c r="F196" s="83"/>
      <c r="G196" s="83"/>
      <c r="H196" s="83"/>
      <c r="I196" s="83"/>
      <c r="J196" s="84"/>
      <c r="K196" s="84"/>
    </row>
    <row r="197" spans="1:11" s="1" customFormat="1" ht="27" customHeight="1" x14ac:dyDescent="0.25">
      <c r="A197" s="109" t="s">
        <v>202</v>
      </c>
      <c r="B197" s="110">
        <v>323910</v>
      </c>
      <c r="C197" s="109" t="s">
        <v>164</v>
      </c>
      <c r="D197" s="141">
        <v>1000000</v>
      </c>
      <c r="E197" s="142"/>
      <c r="F197" s="142"/>
      <c r="G197" s="142"/>
      <c r="H197" s="142"/>
      <c r="I197" s="142"/>
      <c r="J197" s="144">
        <v>1000000</v>
      </c>
      <c r="K197" s="144"/>
    </row>
    <row r="198" spans="1:11" s="1" customFormat="1" ht="16.899999999999999" customHeight="1" x14ac:dyDescent="0.25">
      <c r="A198" s="19" t="s">
        <v>218</v>
      </c>
      <c r="B198" s="16">
        <v>32411</v>
      </c>
      <c r="C198" s="99" t="s">
        <v>180</v>
      </c>
      <c r="D198" s="13">
        <v>132166.67000000001</v>
      </c>
      <c r="E198" s="83"/>
      <c r="F198" s="83"/>
      <c r="G198" s="83"/>
      <c r="H198" s="83"/>
      <c r="I198" s="83"/>
      <c r="J198" s="84">
        <v>132166.67000000001</v>
      </c>
      <c r="K198" s="84"/>
    </row>
    <row r="199" spans="1:11" s="1" customFormat="1" ht="40.9" customHeight="1" x14ac:dyDescent="0.25">
      <c r="A199" s="19" t="s">
        <v>219</v>
      </c>
      <c r="B199" s="16">
        <v>32399</v>
      </c>
      <c r="C199" s="99" t="s">
        <v>181</v>
      </c>
      <c r="D199" s="13"/>
      <c r="E199" s="83"/>
      <c r="F199" s="83"/>
      <c r="G199" s="83"/>
      <c r="H199" s="83"/>
      <c r="I199" s="83"/>
      <c r="J199" s="84"/>
      <c r="K199" s="84"/>
    </row>
    <row r="200" spans="1:11" s="1" customFormat="1" ht="47.45" customHeight="1" x14ac:dyDescent="0.25">
      <c r="A200" s="19" t="s">
        <v>220</v>
      </c>
      <c r="B200" s="16">
        <v>36111</v>
      </c>
      <c r="C200" s="19" t="s">
        <v>182</v>
      </c>
      <c r="D200" s="13">
        <v>1681108.08</v>
      </c>
      <c r="E200" s="83"/>
      <c r="F200" s="83"/>
      <c r="G200" s="83"/>
      <c r="H200" s="83"/>
      <c r="I200" s="83"/>
      <c r="J200" s="84">
        <v>1681108.08</v>
      </c>
      <c r="K200" s="84"/>
    </row>
    <row r="201" spans="1:11" s="1" customFormat="1" ht="45" x14ac:dyDescent="0.25">
      <c r="A201" s="19" t="s">
        <v>221</v>
      </c>
      <c r="B201" s="16">
        <v>36811</v>
      </c>
      <c r="C201" s="99" t="s">
        <v>183</v>
      </c>
      <c r="D201" s="13">
        <v>428134.19</v>
      </c>
      <c r="E201" s="83"/>
      <c r="F201" s="83"/>
      <c r="G201" s="83"/>
      <c r="H201" s="83"/>
      <c r="I201" s="83"/>
      <c r="J201" s="84">
        <v>428134.19</v>
      </c>
      <c r="K201" s="84"/>
    </row>
    <row r="202" spans="1:11" s="1" customFormat="1" ht="45" x14ac:dyDescent="0.25">
      <c r="A202" s="19" t="s">
        <v>222</v>
      </c>
      <c r="B202" s="16">
        <v>36812</v>
      </c>
      <c r="C202" s="99" t="s">
        <v>184</v>
      </c>
      <c r="D202" s="13">
        <v>3484590.13</v>
      </c>
      <c r="E202" s="83"/>
      <c r="F202" s="83"/>
      <c r="G202" s="83"/>
      <c r="H202" s="83"/>
      <c r="I202" s="83"/>
      <c r="J202" s="84">
        <v>3484590.13</v>
      </c>
      <c r="K202" s="84"/>
    </row>
    <row r="203" spans="1:11" s="1" customFormat="1" x14ac:dyDescent="0.25">
      <c r="A203" s="19" t="s">
        <v>223</v>
      </c>
      <c r="B203" s="16">
        <v>38131</v>
      </c>
      <c r="C203" s="19" t="s">
        <v>185</v>
      </c>
      <c r="D203" s="13">
        <v>296793.58</v>
      </c>
      <c r="E203" s="83"/>
      <c r="F203" s="83"/>
      <c r="G203" s="83"/>
      <c r="H203" s="83"/>
      <c r="I203" s="83"/>
      <c r="J203" s="84">
        <v>296793.58</v>
      </c>
      <c r="K203" s="84"/>
    </row>
    <row r="204" spans="1:11" s="1" customFormat="1" x14ac:dyDescent="0.25">
      <c r="A204" s="19" t="s">
        <v>224</v>
      </c>
      <c r="B204" s="16">
        <v>36931</v>
      </c>
      <c r="C204" s="19" t="s">
        <v>186</v>
      </c>
      <c r="D204" s="13">
        <v>61694.28</v>
      </c>
      <c r="E204" s="83"/>
      <c r="F204" s="83"/>
      <c r="G204" s="83"/>
      <c r="H204" s="83"/>
      <c r="I204" s="83"/>
      <c r="J204" s="84">
        <v>61694.28</v>
      </c>
      <c r="K204" s="84"/>
    </row>
    <row r="205" spans="1:11" s="1" customFormat="1" x14ac:dyDescent="0.25">
      <c r="A205" s="19" t="s">
        <v>225</v>
      </c>
      <c r="B205" s="16">
        <v>42211</v>
      </c>
      <c r="C205" s="19" t="s">
        <v>187</v>
      </c>
      <c r="D205" s="13"/>
      <c r="E205" s="83"/>
      <c r="F205" s="83"/>
      <c r="G205" s="83"/>
      <c r="H205" s="83"/>
      <c r="I205" s="83"/>
      <c r="J205" s="84"/>
      <c r="K205" s="84"/>
    </row>
    <row r="206" spans="1:11" s="1" customFormat="1" x14ac:dyDescent="0.25">
      <c r="A206" s="19" t="s">
        <v>226</v>
      </c>
      <c r="B206" s="16">
        <v>42212</v>
      </c>
      <c r="C206" s="19" t="s">
        <v>188</v>
      </c>
      <c r="D206" s="13">
        <v>59410.98</v>
      </c>
      <c r="E206" s="83"/>
      <c r="F206" s="83"/>
      <c r="G206" s="83"/>
      <c r="H206" s="83"/>
      <c r="I206" s="83"/>
      <c r="J206" s="84">
        <v>59410.98</v>
      </c>
      <c r="K206" s="84"/>
    </row>
    <row r="207" spans="1:11" s="1" customFormat="1" x14ac:dyDescent="0.25">
      <c r="A207" s="19" t="s">
        <v>227</v>
      </c>
      <c r="B207" s="16">
        <v>42219</v>
      </c>
      <c r="C207" s="19" t="s">
        <v>189</v>
      </c>
      <c r="D207" s="13"/>
      <c r="E207" s="83"/>
      <c r="F207" s="83"/>
      <c r="G207" s="83"/>
      <c r="H207" s="83"/>
      <c r="I207" s="83"/>
      <c r="J207" s="84"/>
      <c r="K207" s="84"/>
    </row>
    <row r="208" spans="1:11" s="1" customFormat="1" x14ac:dyDescent="0.25">
      <c r="A208" s="19" t="s">
        <v>228</v>
      </c>
      <c r="B208" s="21">
        <v>42229</v>
      </c>
      <c r="C208" s="20" t="s">
        <v>190</v>
      </c>
      <c r="D208" s="13"/>
      <c r="E208" s="83"/>
      <c r="F208" s="83"/>
      <c r="G208" s="83"/>
      <c r="H208" s="83"/>
      <c r="I208" s="83"/>
      <c r="J208" s="84"/>
      <c r="K208" s="24"/>
    </row>
    <row r="209" spans="1:11" s="1" customFormat="1" x14ac:dyDescent="0.25">
      <c r="A209" s="19" t="s">
        <v>229</v>
      </c>
      <c r="B209" s="21">
        <v>42239</v>
      </c>
      <c r="C209" s="20" t="s">
        <v>191</v>
      </c>
      <c r="D209" s="13"/>
      <c r="E209" s="83"/>
      <c r="F209" s="83"/>
      <c r="G209" s="83"/>
      <c r="H209" s="83"/>
      <c r="I209" s="83"/>
      <c r="J209" s="84"/>
      <c r="K209" s="24"/>
    </row>
    <row r="210" spans="1:11" x14ac:dyDescent="0.25">
      <c r="A210" s="19" t="s">
        <v>230</v>
      </c>
      <c r="B210" s="21">
        <v>42271</v>
      </c>
      <c r="C210" s="20" t="s">
        <v>192</v>
      </c>
      <c r="D210" s="13"/>
      <c r="E210" s="83"/>
      <c r="F210" s="83"/>
      <c r="G210" s="83"/>
      <c r="H210" s="83"/>
      <c r="I210" s="83"/>
      <c r="J210" s="84"/>
      <c r="K210" s="24"/>
    </row>
    <row r="211" spans="1:11" s="1" customFormat="1" x14ac:dyDescent="0.25">
      <c r="A211" s="19" t="s">
        <v>231</v>
      </c>
      <c r="B211" s="21">
        <v>42273</v>
      </c>
      <c r="C211" s="20" t="s">
        <v>193</v>
      </c>
      <c r="D211" s="13">
        <v>18000000</v>
      </c>
      <c r="E211" s="83"/>
      <c r="F211" s="83"/>
      <c r="G211" s="83"/>
      <c r="H211" s="83"/>
      <c r="I211" s="83"/>
      <c r="J211" s="84">
        <v>18000000</v>
      </c>
      <c r="K211" s="24"/>
    </row>
    <row r="212" spans="1:11" x14ac:dyDescent="0.25">
      <c r="A212" s="111"/>
      <c r="B212" s="111"/>
      <c r="C212" s="112" t="s">
        <v>195</v>
      </c>
      <c r="D212" s="113">
        <f>SUM(D182:D211)</f>
        <v>38168273.079999998</v>
      </c>
      <c r="E212" s="57"/>
      <c r="F212" s="60"/>
      <c r="G212" s="57"/>
      <c r="H212" s="57"/>
      <c r="I212" s="57"/>
      <c r="J212" s="199">
        <v>38168273.079999998</v>
      </c>
      <c r="K212" s="179">
        <f>SUM(K182:K211)</f>
        <v>0</v>
      </c>
    </row>
    <row r="213" spans="1:11" s="1" customFormat="1" x14ac:dyDescent="0.25">
      <c r="A213" s="3"/>
      <c r="B213" s="3"/>
      <c r="C213" s="91" t="s">
        <v>249</v>
      </c>
      <c r="D213" s="28">
        <f t="shared" ref="D213:K213" si="0">SUM(D168+D212)</f>
        <v>66519059.939999998</v>
      </c>
      <c r="E213" s="28">
        <f t="shared" si="0"/>
        <v>0</v>
      </c>
      <c r="F213" s="28">
        <f t="shared" si="0"/>
        <v>0</v>
      </c>
      <c r="G213" s="28">
        <f t="shared" si="0"/>
        <v>0</v>
      </c>
      <c r="H213" s="28">
        <f t="shared" si="0"/>
        <v>0</v>
      </c>
      <c r="I213" s="28">
        <f t="shared" si="0"/>
        <v>0</v>
      </c>
      <c r="J213" s="81">
        <f t="shared" si="0"/>
        <v>66519059.939999998</v>
      </c>
      <c r="K213" s="180">
        <f t="shared" si="0"/>
        <v>0</v>
      </c>
    </row>
    <row r="214" spans="1:11" s="1" customFormat="1" x14ac:dyDescent="0.25">
      <c r="A214" s="157" t="s">
        <v>255</v>
      </c>
      <c r="B214" s="158"/>
      <c r="C214" s="158"/>
      <c r="D214" s="159"/>
      <c r="E214" s="159"/>
      <c r="F214" s="159"/>
      <c r="G214" s="159"/>
      <c r="H214" s="159"/>
      <c r="I214" s="159"/>
      <c r="J214" s="160"/>
      <c r="K214" s="161"/>
    </row>
    <row r="215" spans="1:11" s="1" customFormat="1" x14ac:dyDescent="0.25">
      <c r="A215" s="162" t="s">
        <v>256</v>
      </c>
      <c r="B215" s="163"/>
      <c r="C215" s="163"/>
      <c r="D215" s="164"/>
      <c r="E215" s="164"/>
      <c r="F215" s="164"/>
      <c r="G215" s="164"/>
      <c r="H215" s="164"/>
      <c r="I215" s="164"/>
      <c r="J215" s="165"/>
      <c r="K215" s="166"/>
    </row>
    <row r="216" spans="1:11" s="1" customFormat="1" x14ac:dyDescent="0.25">
      <c r="A216" s="170" t="s">
        <v>1</v>
      </c>
      <c r="B216" s="170" t="s">
        <v>2</v>
      </c>
      <c r="C216" s="77" t="s">
        <v>3</v>
      </c>
      <c r="D216" s="171" t="s">
        <v>4</v>
      </c>
      <c r="E216" s="172"/>
      <c r="F216" s="172"/>
      <c r="G216" s="172"/>
      <c r="H216" s="172"/>
      <c r="I216" s="172"/>
      <c r="J216" s="171" t="s">
        <v>287</v>
      </c>
      <c r="K216" s="171" t="s">
        <v>291</v>
      </c>
    </row>
    <row r="217" spans="1:11" s="1" customFormat="1" ht="30" x14ac:dyDescent="0.25">
      <c r="A217" s="3" t="s">
        <v>257</v>
      </c>
      <c r="B217" s="3">
        <v>84432</v>
      </c>
      <c r="C217" s="155" t="s">
        <v>258</v>
      </c>
      <c r="D217" s="28"/>
      <c r="E217" s="28"/>
      <c r="F217" s="28"/>
      <c r="G217" s="28"/>
      <c r="H217" s="28"/>
      <c r="I217" s="28"/>
      <c r="J217" s="214">
        <v>5400000</v>
      </c>
      <c r="K217" s="214">
        <v>15000000</v>
      </c>
    </row>
    <row r="218" spans="1:11" s="1" customFormat="1" x14ac:dyDescent="0.25">
      <c r="A218" s="3"/>
      <c r="B218" s="3"/>
      <c r="C218" s="91" t="s">
        <v>261</v>
      </c>
      <c r="D218" s="28"/>
      <c r="E218" s="28"/>
      <c r="F218" s="28"/>
      <c r="G218" s="28"/>
      <c r="H218" s="28"/>
      <c r="I218" s="28"/>
      <c r="J218" s="215">
        <v>5400000</v>
      </c>
      <c r="K218" s="215">
        <v>15000000</v>
      </c>
    </row>
    <row r="219" spans="1:11" s="1" customFormat="1" x14ac:dyDescent="0.25">
      <c r="A219" s="167" t="s">
        <v>1</v>
      </c>
      <c r="B219" s="167" t="s">
        <v>2</v>
      </c>
      <c r="C219" s="35" t="s">
        <v>3</v>
      </c>
      <c r="D219" s="168" t="s">
        <v>4</v>
      </c>
      <c r="E219" s="169"/>
      <c r="F219" s="169"/>
      <c r="G219" s="169"/>
      <c r="H219" s="169"/>
      <c r="I219" s="169"/>
      <c r="J219" s="203" t="s">
        <v>293</v>
      </c>
      <c r="K219" s="168" t="s">
        <v>292</v>
      </c>
    </row>
    <row r="220" spans="1:11" ht="45" x14ac:dyDescent="0.25">
      <c r="A220" s="3" t="s">
        <v>260</v>
      </c>
      <c r="B220" s="3">
        <v>42123</v>
      </c>
      <c r="C220" s="155" t="s">
        <v>270</v>
      </c>
      <c r="D220" s="28"/>
      <c r="E220" s="28"/>
      <c r="F220" s="28"/>
      <c r="G220" s="28"/>
      <c r="H220" s="28"/>
      <c r="I220" s="28"/>
      <c r="J220" s="214">
        <v>5400000</v>
      </c>
      <c r="K220" s="214">
        <v>15000000</v>
      </c>
    </row>
    <row r="221" spans="1:11" x14ac:dyDescent="0.25">
      <c r="A221" s="153"/>
      <c r="B221" s="154"/>
      <c r="C221" s="156" t="s">
        <v>262</v>
      </c>
      <c r="D221" s="156"/>
      <c r="E221" s="156"/>
      <c r="F221" s="156"/>
      <c r="G221" s="156"/>
      <c r="H221" s="156"/>
      <c r="I221" s="156"/>
      <c r="J221" s="216">
        <v>5400000</v>
      </c>
      <c r="K221" s="215">
        <v>15000000</v>
      </c>
    </row>
    <row r="222" spans="1:11" ht="21.75" customHeight="1" x14ac:dyDescent="0.25">
      <c r="A222" s="146" t="s">
        <v>290</v>
      </c>
      <c r="B222" s="114"/>
      <c r="C222" s="114"/>
      <c r="D222" s="147"/>
      <c r="E222" s="114"/>
      <c r="F222" s="114"/>
      <c r="G222" s="114"/>
      <c r="H222" s="114"/>
      <c r="I222" s="114"/>
      <c r="J222" s="204"/>
      <c r="K222" s="1"/>
    </row>
    <row r="223" spans="1:11" x14ac:dyDescent="0.25">
      <c r="A223" s="146" t="s">
        <v>289</v>
      </c>
      <c r="B223" s="147"/>
      <c r="C223" s="147"/>
      <c r="D223" s="147"/>
      <c r="E223" s="147"/>
      <c r="F223" s="147"/>
      <c r="G223" s="147"/>
      <c r="H223" s="147"/>
      <c r="I223" s="147"/>
      <c r="J223" s="205"/>
      <c r="K223" s="1"/>
    </row>
    <row r="224" spans="1:11" x14ac:dyDescent="0.25">
      <c r="A224" s="146" t="s">
        <v>236</v>
      </c>
      <c r="B224" s="147"/>
      <c r="C224" s="147"/>
      <c r="D224" s="147" t="s">
        <v>259</v>
      </c>
      <c r="E224" s="147"/>
      <c r="F224" s="147"/>
      <c r="G224" s="147"/>
      <c r="H224" s="147"/>
      <c r="I224" s="147"/>
      <c r="J224" s="147"/>
    </row>
    <row r="225" spans="1:10" x14ac:dyDescent="0.25">
      <c r="A225" s="146" t="s">
        <v>234</v>
      </c>
      <c r="B225" s="147"/>
      <c r="C225" s="147"/>
      <c r="D225" s="147" t="s">
        <v>235</v>
      </c>
      <c r="E225" s="147"/>
      <c r="F225" s="147"/>
      <c r="G225" s="147"/>
      <c r="H225" s="147"/>
      <c r="I225" s="147"/>
      <c r="J225" s="147"/>
    </row>
    <row r="226" spans="1:10" x14ac:dyDescent="0.25">
      <c r="A226" s="104"/>
    </row>
    <row r="227" spans="1:10" x14ac:dyDescent="0.25">
      <c r="A227" s="104"/>
    </row>
  </sheetData>
  <mergeCells count="3">
    <mergeCell ref="A4:I5"/>
    <mergeCell ref="A6:C6"/>
    <mergeCell ref="A112:C11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2022-06-09T09:41:31Z</cp:lastPrinted>
  <dcterms:created xsi:type="dcterms:W3CDTF">2018-11-15T12:22:03Z</dcterms:created>
  <dcterms:modified xsi:type="dcterms:W3CDTF">2022-11-10T08:34:40Z</dcterms:modified>
</cp:coreProperties>
</file>