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vana\Downloads\"/>
    </mc:Choice>
  </mc:AlternateContent>
  <xr:revisionPtr revIDLastSave="0" documentId="13_ncr:1_{871E829A-4E00-4E76-ADB2-E0B853609515}" xr6:coauthVersionLast="37" xr6:coauthVersionMax="37" xr10:uidLastSave="{00000000-0000-0000-0000-000000000000}"/>
  <bookViews>
    <workbookView xWindow="0" yWindow="0" windowWidth="13620" windowHeight="10905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7" l="1"/>
  <c r="E53" i="3"/>
  <c r="G97" i="7" l="1"/>
  <c r="F97" i="7"/>
  <c r="E97" i="7"/>
  <c r="G25" i="3"/>
  <c r="F25" i="3"/>
  <c r="E25" i="3"/>
  <c r="G44" i="3"/>
  <c r="G36" i="3"/>
  <c r="F36" i="3"/>
  <c r="E36" i="3"/>
  <c r="E35" i="3" s="1"/>
  <c r="F44" i="3"/>
  <c r="E44" i="3"/>
  <c r="G53" i="3"/>
  <c r="F53" i="3"/>
  <c r="G56" i="3"/>
  <c r="F56" i="3"/>
  <c r="E56" i="3"/>
  <c r="G58" i="3"/>
  <c r="F58" i="3"/>
  <c r="E58" i="3"/>
  <c r="G61" i="3"/>
  <c r="F61" i="3"/>
  <c r="E61" i="3"/>
  <c r="G35" i="3" l="1"/>
  <c r="F35" i="3"/>
  <c r="F11" i="3"/>
  <c r="G21" i="3"/>
  <c r="G10" i="3" s="1"/>
  <c r="F21" i="3"/>
  <c r="E21" i="3"/>
  <c r="G11" i="3"/>
  <c r="E11" i="3"/>
  <c r="E10" i="3" s="1"/>
  <c r="F10" i="3" l="1"/>
</calcChain>
</file>

<file path=xl/sharedStrings.xml><?xml version="1.0" encoding="utf-8"?>
<sst xmlns="http://schemas.openxmlformats.org/spreadsheetml/2006/main" count="238" uniqueCount="130">
  <si>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</si>
  <si>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</si>
  <si>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</si>
  <si>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</si>
  <si>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</si>
  <si>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</si>
  <si>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</si>
  <si>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</si>
  <si>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</si>
  <si>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</si>
  <si>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</si>
  <si>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</si>
  <si>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</si>
  <si>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</si>
  <si>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</si>
  <si>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</si>
  <si>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</si>
  <si>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</si>
  <si>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</si>
  <si>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</si>
  <si>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</si>
  <si>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</si>
  <si>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</si>
  <si>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</si>
  <si>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</si>
  <si>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</si>
  <si>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</si>
  <si>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</si>
  <si>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</si>
  <si>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</si>
  <si>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</si>
  <si>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</si>
  <si>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</si>
  <si>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</si>
  <si>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</si>
  <si>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</si>
  <si>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</si>
  <si>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</si>
  <si>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</si>
  <si>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</si>
  <si>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</si>
  <si>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NAZIV AKTIVNOSTI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</si>
  <si>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</si>
  <si>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</si>
  <si>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</si>
  <si>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</si>
  <si>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EUR/KN*</t>
  </si>
  <si>
    <t>Pomoći iz inozemstva i od subjekata unutar općeg proračuna</t>
  </si>
  <si>
    <t>Prihodi iz nadležnog proračuna i od HZZO-a temeljem ugovornih obveza</t>
  </si>
  <si>
    <t>Ostale pomoći</t>
  </si>
  <si>
    <t>FINANCIJSKI PLAN PRORAČUNSKOG KORISNIKA JEDINICE LOKALNE I PODRUČNE (REGIONALNE) SAMOUPRAVE 
ZA 2023. I PROJEKCIJA ZA 2024. I 2025. GODINU</t>
  </si>
  <si>
    <t>C) PRENESENI VIŠAK ILI PRENESENI MANJAK I VIŠEGODIŠNJI PLAN URAVNOTEŽENJA</t>
  </si>
  <si>
    <t>Naziv</t>
  </si>
  <si>
    <t>PROGRAM J01 1001</t>
  </si>
  <si>
    <t>Aktivnost A102000</t>
  </si>
  <si>
    <t>DECENTRALIZACIJA</t>
  </si>
  <si>
    <t>Izvor financiranja 1.3.</t>
  </si>
  <si>
    <t>Financijski rashodi</t>
  </si>
  <si>
    <t>Kapitalni projekt T103000</t>
  </si>
  <si>
    <t>Rashodi za nabavu nefinancijske dugotrajne imovine</t>
  </si>
  <si>
    <t>DECENTRALIZACIJA ukupno</t>
  </si>
  <si>
    <t>Izvor financiranja 3.1.1.</t>
  </si>
  <si>
    <t>VLASTITI IZVORI</t>
  </si>
  <si>
    <t>PROGRAM J01 1003</t>
  </si>
  <si>
    <t>Aktivnost A102002</t>
  </si>
  <si>
    <t>VLASTITI IZVORI ukupno</t>
  </si>
  <si>
    <t>Izvor financiranja 4.3.1.</t>
  </si>
  <si>
    <t>POSEBNE NAMJENE</t>
  </si>
  <si>
    <t>POSEBNE NAMJENE ukupno</t>
  </si>
  <si>
    <t>MINISTARSTVO PK</t>
  </si>
  <si>
    <t>Izvor financiranja 5.2.1.</t>
  </si>
  <si>
    <t>Izvor financiranja 5.3.1.</t>
  </si>
  <si>
    <t>PROJEKT EU PK (direktno)</t>
  </si>
  <si>
    <t>PROJEKT EU (direktno) ukupno</t>
  </si>
  <si>
    <t>Izvor financiranja 5.4.1.</t>
  </si>
  <si>
    <t>JLS PK (GRAD, OPĆINE)</t>
  </si>
  <si>
    <t>JLS PK (GRAD, OPĆINE) ukupno</t>
  </si>
  <si>
    <t>Izvor financiranja 5.7.1.</t>
  </si>
  <si>
    <t>MINISTARSTVO PRIJENOS EU PK</t>
  </si>
  <si>
    <t>MINISTARSTVO PRIJENOS EU PK ukupno</t>
  </si>
  <si>
    <t>DONACIJE</t>
  </si>
  <si>
    <t>DONACIJE ukupno</t>
  </si>
  <si>
    <t>Izvor financiranja 2.1.1.</t>
  </si>
  <si>
    <t>NAMJENSKI PRIMICI OD ZADUŽIVANJA PK</t>
  </si>
  <si>
    <t>Kapitalni projekt K104006</t>
  </si>
  <si>
    <t>Izvor financiranja 1.1.</t>
  </si>
  <si>
    <t>Kamate-RCK</t>
  </si>
  <si>
    <t>Zgrade</t>
  </si>
  <si>
    <t>Otplata kredita</t>
  </si>
  <si>
    <t>Izvor financiranja 8.1.1</t>
  </si>
  <si>
    <t>RCK</t>
  </si>
  <si>
    <t>Izrada porjektno tehničke dokumentacije RCK</t>
  </si>
  <si>
    <t>MINISTARSTVO PK  ukupno</t>
  </si>
  <si>
    <t>OPĆI PRIHODI I PRIMICI ukupno</t>
  </si>
  <si>
    <t>NAMJENSKI PRIMICI OD ZADUŽIVANJA PK ukupno</t>
  </si>
  <si>
    <t>09 Obrazovanje</t>
  </si>
  <si>
    <t>092 Srednjoškolsko obrazovanje</t>
  </si>
  <si>
    <t>PROJEKT EU PK</t>
  </si>
  <si>
    <t>JLS PK</t>
  </si>
  <si>
    <t>MINISTARSTVO PRIJENOS PK</t>
  </si>
  <si>
    <t>Prihodi po posebnim propisima</t>
  </si>
  <si>
    <t>Posebne namjene</t>
  </si>
  <si>
    <t>POSEBNE NAMJENE PK</t>
  </si>
  <si>
    <t>Prihodi od prodaje proizvoda i robe i usluga</t>
  </si>
  <si>
    <t>DONACIJE PK</t>
  </si>
  <si>
    <t>VLASTITI PRIHODI</t>
  </si>
  <si>
    <t>DONACIJE + VLASTITI</t>
  </si>
  <si>
    <t>OPĆI+DECENTRALIZACIJA</t>
  </si>
  <si>
    <t>OPĆI PRIHODI I PRIMICI (RCK , BALTAZAR)</t>
  </si>
  <si>
    <t>KREDIT RCK</t>
  </si>
  <si>
    <t>Vlastiti izvori</t>
  </si>
  <si>
    <t>Ministarstvo PK</t>
  </si>
  <si>
    <t>Ministarstvo prijenos EU PK</t>
  </si>
  <si>
    <t>Decentralizacija</t>
  </si>
  <si>
    <t>Donacije</t>
  </si>
  <si>
    <t>JLS PK (grad, općine)</t>
  </si>
  <si>
    <t>Tekuće pomoći</t>
  </si>
  <si>
    <t>Tekuće donacije</t>
  </si>
  <si>
    <t>Namjenski primici KREDIT</t>
  </si>
  <si>
    <t>Opći prihodi i primici(RCK)</t>
  </si>
  <si>
    <t>Opći prihodi i primici (Baltazar)</t>
  </si>
  <si>
    <t>OPĆI PRIHODI I PRIMICI -DEC</t>
  </si>
  <si>
    <t>OPĆI PRIHODI I PRIMICI- ŽUPANIJA OSTALO</t>
  </si>
  <si>
    <t>Projekti EU direkt</t>
  </si>
  <si>
    <t>UKUPNO RASHODI</t>
  </si>
  <si>
    <t>Opći prihodi i primici (kamate kredit rck+ otplata kredita)</t>
  </si>
  <si>
    <t>Baltazar</t>
  </si>
  <si>
    <t>Plan za 2023.(€)</t>
  </si>
  <si>
    <t>Projekcija 
za 2024.(€)</t>
  </si>
  <si>
    <t>Projekcija 
za 2025.(€)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</si>
</sst>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 applyProtection="1">
      <alignment horizontal="right" wrapText="1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 applyProtection="1">
      <alignment horizontal="right" wrapText="1"/>
    </xf>
    <xf numFmtId="0" fontId="19" fillId="6" borderId="4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 applyProtection="1">
      <alignment horizontal="right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20" fillId="5" borderId="4" xfId="0" applyNumberFormat="1" applyFont="1" applyFill="1" applyBorder="1" applyAlignment="1" applyProtection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quotePrefix="1" applyFont="1" applyFill="1" applyBorder="1" applyAlignment="1">
      <alignment horizontal="left" vertical="center"/>
    </xf>
    <xf numFmtId="0" fontId="10" fillId="3" borderId="3" xfId="0" quotePrefix="1" applyFont="1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/>
    </xf>
    <xf numFmtId="0" fontId="11" fillId="3" borderId="3" xfId="0" quotePrefix="1" applyFont="1" applyFill="1" applyBorder="1" applyAlignment="1">
      <alignment horizontal="left" vertical="center"/>
    </xf>
    <xf numFmtId="0" fontId="22" fillId="3" borderId="3" xfId="0" quotePrefix="1" applyFont="1" applyFill="1" applyBorder="1" applyAlignment="1">
      <alignment horizontal="left" vertical="center"/>
    </xf>
    <xf numFmtId="0" fontId="11" fillId="3" borderId="3" xfId="0" quotePrefix="1" applyFont="1" applyFill="1" applyBorder="1" applyAlignment="1">
      <alignment horizontal="left"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0" fillId="2" borderId="3" xfId="0" quotePrefix="1" applyNumberFormat="1" applyFont="1" applyFill="1" applyBorder="1" applyAlignment="1">
      <alignment horizontal="left" vertical="center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right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8" borderId="3" xfId="0" applyNumberFormat="1" applyFont="1" applyFill="1" applyBorder="1" applyAlignment="1" applyProtection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10" fillId="8" borderId="3" xfId="0" quotePrefix="1" applyFont="1" applyFill="1" applyBorder="1" applyAlignment="1">
      <alignment horizontal="left" vertical="center"/>
    </xf>
    <xf numFmtId="0" fontId="10" fillId="8" borderId="3" xfId="0" applyNumberFormat="1" applyFont="1" applyFill="1" applyBorder="1" applyAlignment="1" applyProtection="1">
      <alignment vertical="center" wrapText="1"/>
    </xf>
    <xf numFmtId="3" fontId="3" fillId="8" borderId="3" xfId="0" applyNumberFormat="1" applyFont="1" applyFill="1" applyBorder="1" applyAlignment="1" applyProtection="1">
      <alignment horizontal="right" wrapText="1"/>
    </xf>
    <xf numFmtId="3" fontId="5" fillId="7" borderId="3" xfId="0" applyNumberFormat="1" applyFont="1" applyFill="1" applyBorder="1" applyAlignment="1">
      <alignment horizontal="right"/>
    </xf>
    <xf numFmtId="0" fontId="10" fillId="8" borderId="3" xfId="0" quotePrefix="1" applyFont="1" applyFill="1" applyBorder="1" applyAlignment="1">
      <alignment horizontal="left" vertical="center" wrapText="1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3" fontId="6" fillId="8" borderId="3" xfId="0" applyNumberFormat="1" applyFont="1" applyFill="1" applyBorder="1" applyAlignment="1">
      <alignment horizontal="right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18" fillId="6" borderId="2" xfId="0" applyNumberFormat="1" applyFont="1" applyFill="1" applyBorder="1" applyAlignment="1" applyProtection="1">
      <alignment horizontal="left" vertical="center" wrapText="1"/>
    </xf>
    <xf numFmtId="0" fontId="18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5" borderId="1" xfId="0" applyNumberFormat="1" applyFont="1" applyFill="1" applyBorder="1" applyAlignment="1" applyProtection="1">
      <alignment horizontal="left" vertical="center" wrapText="1"/>
    </xf>
    <xf numFmtId="0" fontId="18" fillId="5" borderId="2" xfId="0" applyNumberFormat="1" applyFont="1" applyFill="1" applyBorder="1" applyAlignment="1" applyProtection="1">
      <alignment horizontal="left" vertical="center" wrapText="1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workbookViewId="0">
      <selection activeCell="C7" sqref="C7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34" t="s">
        <v>50</v>
      </c>
      <c r="B1" s="134"/>
      <c r="C1" s="134"/>
      <c r="D1" s="134"/>
      <c r="E1" s="134"/>
      <c r="F1" s="134"/>
      <c r="G1" s="134"/>
      <c r="H1" s="134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34" t="s">
        <v>32</v>
      </c>
      <c r="B3" s="134"/>
      <c r="C3" s="134"/>
      <c r="D3" s="134"/>
      <c r="E3" s="134"/>
      <c r="F3" s="134"/>
      <c r="G3" s="136"/>
      <c r="H3" s="136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34" t="s">
        <v>43</v>
      </c>
      <c r="B5" s="135"/>
      <c r="C5" s="135"/>
      <c r="D5" s="135"/>
      <c r="E5" s="135"/>
      <c r="F5" s="135"/>
      <c r="G5" s="135"/>
      <c r="H5" s="135"/>
    </row>
    <row r="6" spans="1:8" ht="18" x14ac:dyDescent="0.25">
      <c r="A6" s="1"/>
      <c r="B6" s="2"/>
      <c r="C6" s="2"/>
      <c r="D6" s="2"/>
      <c r="E6" s="7"/>
      <c r="F6" s="8"/>
      <c r="G6" s="8"/>
      <c r="H6" s="45" t="s">
        <v>46</v>
      </c>
    </row>
    <row r="7" spans="1:8" ht="25.5" x14ac:dyDescent="0.25">
      <c r="A7" s="33"/>
      <c r="B7" s="34"/>
      <c r="C7" s="34"/>
      <c r="D7" s="35"/>
      <c r="E7" s="36"/>
      <c r="F7" s="4" t="s">
        <v>127</v>
      </c>
      <c r="G7" s="4" t="s">
        <v>128</v>
      </c>
      <c r="H7" s="4" t="s">
        <v>129</v>
      </c>
    </row>
    <row r="8" spans="1:8" x14ac:dyDescent="0.25">
      <c r="A8" s="137" t="s">
        <v>0</v>
      </c>
      <c r="B8" s="138"/>
      <c r="C8" s="138"/>
      <c r="D8" s="138"/>
      <c r="E8" s="139"/>
      <c r="F8" s="37">
        <v>0</v>
      </c>
      <c r="G8" s="37">
        <v>0</v>
      </c>
      <c r="H8" s="37">
        <v>0</v>
      </c>
    </row>
    <row r="9" spans="1:8" x14ac:dyDescent="0.25">
      <c r="A9" s="140" t="s">
        <v>1</v>
      </c>
      <c r="B9" s="133"/>
      <c r="C9" s="133"/>
      <c r="D9" s="133"/>
      <c r="E9" s="141"/>
      <c r="F9" s="38">
        <v>15253215</v>
      </c>
      <c r="G9" s="38">
        <v>2666665</v>
      </c>
      <c r="H9" s="38">
        <v>2669315</v>
      </c>
    </row>
    <row r="10" spans="1:8" x14ac:dyDescent="0.25">
      <c r="A10" s="142" t="s">
        <v>2</v>
      </c>
      <c r="B10" s="141"/>
      <c r="C10" s="141"/>
      <c r="D10" s="141"/>
      <c r="E10" s="141"/>
      <c r="F10" s="38"/>
      <c r="G10" s="38"/>
      <c r="H10" s="38"/>
    </row>
    <row r="11" spans="1:8" x14ac:dyDescent="0.25">
      <c r="A11" s="46" t="s">
        <v>3</v>
      </c>
      <c r="B11" s="47"/>
      <c r="C11" s="47"/>
      <c r="D11" s="47"/>
      <c r="E11" s="47"/>
      <c r="F11" s="37">
        <v>0</v>
      </c>
      <c r="G11" s="37"/>
      <c r="H11" s="37">
        <v>0</v>
      </c>
    </row>
    <row r="12" spans="1:8" x14ac:dyDescent="0.25">
      <c r="A12" s="132" t="s">
        <v>4</v>
      </c>
      <c r="B12" s="133"/>
      <c r="C12" s="133"/>
      <c r="D12" s="133"/>
      <c r="E12" s="133"/>
      <c r="F12" s="38">
        <v>15253215</v>
      </c>
      <c r="G12" s="38">
        <v>2666665</v>
      </c>
      <c r="H12" s="39">
        <v>2669315</v>
      </c>
    </row>
    <row r="13" spans="1:8" x14ac:dyDescent="0.25">
      <c r="A13" s="146" t="s">
        <v>5</v>
      </c>
      <c r="B13" s="141"/>
      <c r="C13" s="141"/>
      <c r="D13" s="141"/>
      <c r="E13" s="141"/>
      <c r="F13" s="40"/>
      <c r="G13" s="40"/>
      <c r="H13" s="39"/>
    </row>
    <row r="14" spans="1:8" x14ac:dyDescent="0.25">
      <c r="A14" s="145" t="s">
        <v>6</v>
      </c>
      <c r="B14" s="138"/>
      <c r="C14" s="138"/>
      <c r="D14" s="138"/>
      <c r="E14" s="138"/>
      <c r="F14" s="41">
        <v>0</v>
      </c>
      <c r="G14" s="41">
        <v>0</v>
      </c>
      <c r="H14" s="41"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134" t="s">
        <v>44</v>
      </c>
      <c r="B16" s="135"/>
      <c r="C16" s="135"/>
      <c r="D16" s="135"/>
      <c r="E16" s="135"/>
      <c r="F16" s="135"/>
      <c r="G16" s="135"/>
      <c r="H16" s="135"/>
    </row>
    <row r="17" spans="1:8" ht="18" x14ac:dyDescent="0.25">
      <c r="A17" s="27"/>
      <c r="B17" s="25"/>
      <c r="C17" s="25"/>
      <c r="D17" s="25"/>
      <c r="E17" s="25"/>
      <c r="F17" s="26"/>
      <c r="G17" s="26"/>
      <c r="H17" s="26"/>
    </row>
    <row r="18" spans="1:8" ht="25.5" x14ac:dyDescent="0.25">
      <c r="A18" s="33"/>
      <c r="B18" s="34"/>
      <c r="C18" s="34"/>
      <c r="D18" s="35"/>
      <c r="E18" s="36"/>
      <c r="F18" s="4" t="s">
        <v>127</v>
      </c>
      <c r="G18" s="4" t="s">
        <v>128</v>
      </c>
      <c r="H18" s="4" t="s">
        <v>129</v>
      </c>
    </row>
    <row r="19" spans="1:8" ht="15.75" customHeight="1" x14ac:dyDescent="0.25">
      <c r="A19" s="140" t="s">
        <v>8</v>
      </c>
      <c r="B19" s="143"/>
      <c r="C19" s="143"/>
      <c r="D19" s="143"/>
      <c r="E19" s="144"/>
      <c r="F19" s="40">
        <v>2919900</v>
      </c>
      <c r="G19" s="40"/>
      <c r="H19" s="40"/>
    </row>
    <row r="20" spans="1:8" x14ac:dyDescent="0.25">
      <c r="A20" s="140" t="s">
        <v>9</v>
      </c>
      <c r="B20" s="133"/>
      <c r="C20" s="133"/>
      <c r="D20" s="133"/>
      <c r="E20" s="133"/>
      <c r="F20" s="40">
        <v>49900</v>
      </c>
      <c r="G20" s="40">
        <v>58930</v>
      </c>
      <c r="H20" s="40">
        <v>350770</v>
      </c>
    </row>
    <row r="21" spans="1:8" x14ac:dyDescent="0.25">
      <c r="A21" s="145" t="s">
        <v>10</v>
      </c>
      <c r="B21" s="138"/>
      <c r="C21" s="138"/>
      <c r="D21" s="138"/>
      <c r="E21" s="138"/>
      <c r="F21" s="37">
        <v>0</v>
      </c>
      <c r="G21" s="37">
        <v>0</v>
      </c>
      <c r="H21" s="37">
        <v>0</v>
      </c>
    </row>
    <row r="22" spans="1:8" ht="18" x14ac:dyDescent="0.25">
      <c r="A22" s="24"/>
      <c r="B22" s="25"/>
      <c r="C22" s="25"/>
      <c r="D22" s="25"/>
      <c r="E22" s="25"/>
      <c r="F22" s="26"/>
      <c r="G22" s="26"/>
      <c r="H22" s="26"/>
    </row>
    <row r="23" spans="1:8" ht="18" customHeight="1" x14ac:dyDescent="0.25">
      <c r="A23" s="134" t="s">
        <v>51</v>
      </c>
      <c r="B23" s="135"/>
      <c r="C23" s="135"/>
      <c r="D23" s="135"/>
      <c r="E23" s="135"/>
      <c r="F23" s="135"/>
      <c r="G23" s="135"/>
      <c r="H23" s="135"/>
    </row>
    <row r="24" spans="1:8" ht="18" x14ac:dyDescent="0.25">
      <c r="A24" s="24"/>
      <c r="B24" s="25"/>
      <c r="C24" s="25"/>
      <c r="D24" s="25"/>
      <c r="E24" s="25"/>
      <c r="F24" s="26"/>
      <c r="G24" s="26"/>
      <c r="H24" s="26"/>
    </row>
    <row r="25" spans="1:8" ht="25.5" x14ac:dyDescent="0.25">
      <c r="A25" s="33"/>
      <c r="B25" s="34"/>
      <c r="C25" s="34"/>
      <c r="D25" s="35"/>
      <c r="E25" s="36"/>
      <c r="F25" s="4" t="s">
        <v>127</v>
      </c>
      <c r="G25" s="4" t="s">
        <v>128</v>
      </c>
      <c r="H25" s="4" t="s">
        <v>129</v>
      </c>
    </row>
    <row r="26" spans="1:8" x14ac:dyDescent="0.25">
      <c r="A26" s="149" t="s">
        <v>45</v>
      </c>
      <c r="B26" s="150"/>
      <c r="C26" s="150"/>
      <c r="D26" s="150"/>
      <c r="E26" s="151"/>
      <c r="F26" s="42"/>
      <c r="G26" s="42"/>
      <c r="H26" s="43"/>
    </row>
    <row r="27" spans="1:8" ht="30" customHeight="1" x14ac:dyDescent="0.25">
      <c r="A27" s="152" t="s">
        <v>7</v>
      </c>
      <c r="B27" s="153"/>
      <c r="C27" s="153"/>
      <c r="D27" s="153"/>
      <c r="E27" s="154"/>
      <c r="F27" s="44"/>
      <c r="G27" s="44"/>
      <c r="H27" s="41"/>
    </row>
    <row r="30" spans="1:8" x14ac:dyDescent="0.25">
      <c r="A30" s="132" t="s">
        <v>11</v>
      </c>
      <c r="B30" s="133"/>
      <c r="C30" s="133"/>
      <c r="D30" s="133"/>
      <c r="E30" s="133"/>
      <c r="F30" s="40">
        <v>0</v>
      </c>
      <c r="G30" s="40">
        <v>0</v>
      </c>
      <c r="H30" s="40">
        <v>0</v>
      </c>
    </row>
    <row r="31" spans="1:8" ht="11.25" customHeight="1" x14ac:dyDescent="0.25">
      <c r="A31" s="19"/>
      <c r="B31" s="20"/>
      <c r="C31" s="20"/>
      <c r="D31" s="20"/>
      <c r="E31" s="20"/>
      <c r="F31" s="21"/>
      <c r="G31" s="21"/>
      <c r="H31" s="21"/>
    </row>
    <row r="32" spans="1:8" ht="29.25" customHeight="1" x14ac:dyDescent="0.25">
      <c r="A32" s="147"/>
      <c r="B32" s="148"/>
      <c r="C32" s="148"/>
      <c r="D32" s="148"/>
      <c r="E32" s="148"/>
      <c r="F32" s="148"/>
      <c r="G32" s="148"/>
      <c r="H32" s="148"/>
    </row>
    <row r="33" spans="1:8" ht="8.25" customHeight="1" x14ac:dyDescent="0.25"/>
    <row r="34" spans="1:8" x14ac:dyDescent="0.25">
      <c r="A34" s="147"/>
      <c r="B34" s="148"/>
      <c r="C34" s="148"/>
      <c r="D34" s="148"/>
      <c r="E34" s="148"/>
      <c r="F34" s="148"/>
      <c r="G34" s="148"/>
      <c r="H34" s="148"/>
    </row>
    <row r="35" spans="1:8" ht="8.25" customHeight="1" x14ac:dyDescent="0.25"/>
    <row r="36" spans="1:8" ht="29.25" customHeight="1" x14ac:dyDescent="0.25">
      <c r="A36" s="147"/>
      <c r="B36" s="148"/>
      <c r="C36" s="148"/>
      <c r="D36" s="148"/>
      <c r="E36" s="148"/>
      <c r="F36" s="148"/>
      <c r="G36" s="148"/>
      <c r="H36" s="148"/>
    </row>
  </sheetData>
  <sheetProtection algorithmName="SHA-512" hashValue="qHydcbftSLZZK3H/2hSS7CfKvOVmkOvBVYxgOy4P56BnSzkVK6Q6UQyAzymvyjz/IY5UidB1da/2BuPvVT7c1A==" saltValue="0JwQ5rLLfX9eNGQgnt9TUA==" spinCount="100000" sheet="1" objects="1" scenarios="1"/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opLeftCell="A16" workbookViewId="0">
      <selection activeCell="D29" sqref="D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34" t="s">
        <v>50</v>
      </c>
      <c r="B1" s="134"/>
      <c r="C1" s="134"/>
      <c r="D1" s="134"/>
      <c r="E1" s="134"/>
      <c r="F1" s="134"/>
      <c r="G1" s="134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34" t="s">
        <v>32</v>
      </c>
      <c r="B3" s="134"/>
      <c r="C3" s="134"/>
      <c r="D3" s="134"/>
      <c r="E3" s="134"/>
      <c r="F3" s="136"/>
      <c r="G3" s="136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34" t="s">
        <v>13</v>
      </c>
      <c r="B5" s="135"/>
      <c r="C5" s="135"/>
      <c r="D5" s="135"/>
      <c r="E5" s="135"/>
      <c r="F5" s="135"/>
      <c r="G5" s="135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134" t="s">
        <v>1</v>
      </c>
      <c r="B7" s="155"/>
      <c r="C7" s="155"/>
      <c r="D7" s="155"/>
      <c r="E7" s="155"/>
      <c r="F7" s="155"/>
      <c r="G7" s="155"/>
    </row>
    <row r="8" spans="1:7" ht="18" x14ac:dyDescent="0.25">
      <c r="A8" s="5"/>
      <c r="B8" s="5"/>
      <c r="C8" s="5"/>
      <c r="D8" s="5"/>
      <c r="E8" s="5"/>
      <c r="F8" s="6"/>
      <c r="G8" s="6"/>
    </row>
    <row r="9" spans="1:7" ht="25.5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3" t="s">
        <v>127</v>
      </c>
      <c r="F9" s="23" t="s">
        <v>128</v>
      </c>
      <c r="G9" s="23" t="s">
        <v>129</v>
      </c>
    </row>
    <row r="10" spans="1:7" ht="31.5" customHeight="1" x14ac:dyDescent="0.25">
      <c r="A10" s="127">
        <v>6</v>
      </c>
      <c r="B10" s="127"/>
      <c r="C10" s="127"/>
      <c r="D10" s="127" t="s">
        <v>17</v>
      </c>
      <c r="E10" s="125">
        <f>SUM(E11+E17+E21+E25+E29)</f>
        <v>15253215</v>
      </c>
      <c r="F10" s="125">
        <f>SUM(F11+F17+F21+F25)</f>
        <v>2666665</v>
      </c>
      <c r="G10" s="125">
        <f>SUM(G11+G17+G21+G25)</f>
        <v>2669315</v>
      </c>
    </row>
    <row r="11" spans="1:7" ht="38.25" x14ac:dyDescent="0.25">
      <c r="A11" s="92"/>
      <c r="B11" s="92">
        <v>63</v>
      </c>
      <c r="C11" s="92"/>
      <c r="D11" s="92" t="s">
        <v>47</v>
      </c>
      <c r="E11" s="37">
        <f>SUM(E13:E16)</f>
        <v>11520750</v>
      </c>
      <c r="F11" s="37">
        <f>SUM(F13:F16)</f>
        <v>2107480</v>
      </c>
      <c r="G11" s="37">
        <f>SUM(G13:G16)</f>
        <v>2051320</v>
      </c>
    </row>
    <row r="12" spans="1:7" x14ac:dyDescent="0.25">
      <c r="A12" s="13"/>
      <c r="B12" s="13"/>
      <c r="C12" s="14">
        <v>5</v>
      </c>
      <c r="D12" s="14" t="s">
        <v>49</v>
      </c>
      <c r="E12" s="10"/>
      <c r="F12" s="10"/>
      <c r="G12" s="10"/>
    </row>
    <row r="13" spans="1:7" x14ac:dyDescent="0.25">
      <c r="A13" s="13"/>
      <c r="B13" s="13"/>
      <c r="C13" s="14">
        <v>521</v>
      </c>
      <c r="D13" s="14" t="s">
        <v>69</v>
      </c>
      <c r="E13" s="10">
        <v>4681440</v>
      </c>
      <c r="F13" s="10">
        <v>1761540</v>
      </c>
      <c r="G13" s="10">
        <v>1761540</v>
      </c>
    </row>
    <row r="14" spans="1:7" x14ac:dyDescent="0.25">
      <c r="A14" s="13"/>
      <c r="B14" s="13"/>
      <c r="C14" s="14">
        <v>531</v>
      </c>
      <c r="D14" s="14" t="s">
        <v>97</v>
      </c>
      <c r="E14" s="10">
        <v>2660</v>
      </c>
      <c r="F14" s="10">
        <v>2660</v>
      </c>
      <c r="G14" s="10">
        <v>2660</v>
      </c>
    </row>
    <row r="15" spans="1:7" x14ac:dyDescent="0.25">
      <c r="A15" s="13"/>
      <c r="B15" s="13"/>
      <c r="C15" s="14">
        <v>541</v>
      </c>
      <c r="D15" s="14" t="s">
        <v>98</v>
      </c>
      <c r="E15" s="10">
        <v>4650</v>
      </c>
      <c r="F15" s="10">
        <v>4650</v>
      </c>
      <c r="G15" s="10">
        <v>4650</v>
      </c>
    </row>
    <row r="16" spans="1:7" x14ac:dyDescent="0.25">
      <c r="A16" s="13"/>
      <c r="B16" s="13"/>
      <c r="C16" s="14">
        <v>571</v>
      </c>
      <c r="D16" s="91" t="s">
        <v>99</v>
      </c>
      <c r="E16" s="10">
        <v>6832000</v>
      </c>
      <c r="F16" s="10">
        <v>338630</v>
      </c>
      <c r="G16" s="10">
        <v>282470</v>
      </c>
    </row>
    <row r="17" spans="1:7" ht="24.75" customHeight="1" x14ac:dyDescent="0.25">
      <c r="A17" s="96"/>
      <c r="B17" s="96">
        <v>65</v>
      </c>
      <c r="C17" s="97"/>
      <c r="D17" s="98" t="s">
        <v>100</v>
      </c>
      <c r="E17" s="37">
        <v>670</v>
      </c>
      <c r="F17" s="37">
        <v>4000</v>
      </c>
      <c r="G17" s="37">
        <v>4000</v>
      </c>
    </row>
    <row r="18" spans="1:7" x14ac:dyDescent="0.25">
      <c r="A18" s="13"/>
      <c r="B18" s="30"/>
      <c r="C18" s="14">
        <v>4</v>
      </c>
      <c r="D18" s="14" t="s">
        <v>101</v>
      </c>
      <c r="E18" s="10"/>
      <c r="F18" s="10"/>
      <c r="G18" s="10"/>
    </row>
    <row r="19" spans="1:7" x14ac:dyDescent="0.25">
      <c r="A19" s="13"/>
      <c r="B19" s="30"/>
      <c r="C19" s="14">
        <v>431</v>
      </c>
      <c r="D19" s="14" t="s">
        <v>102</v>
      </c>
      <c r="E19" s="10">
        <v>670</v>
      </c>
      <c r="F19" s="10">
        <v>4000</v>
      </c>
      <c r="G19" s="10">
        <v>4000</v>
      </c>
    </row>
    <row r="20" spans="1:7" hidden="1" x14ac:dyDescent="0.25">
      <c r="A20" s="13"/>
      <c r="B20" s="30"/>
      <c r="C20" s="14"/>
      <c r="D20" s="14"/>
      <c r="E20" s="10"/>
      <c r="F20" s="10"/>
      <c r="G20" s="10"/>
    </row>
    <row r="21" spans="1:7" ht="26.25" customHeight="1" x14ac:dyDescent="0.25">
      <c r="A21" s="93"/>
      <c r="B21" s="96">
        <v>66</v>
      </c>
      <c r="C21" s="94"/>
      <c r="D21" s="98" t="s">
        <v>103</v>
      </c>
      <c r="E21" s="37">
        <f>SUM(E23:E24)</f>
        <v>5330</v>
      </c>
      <c r="F21" s="37">
        <f>SUM(F23:F24)</f>
        <v>299380</v>
      </c>
      <c r="G21" s="37">
        <f>SUM(G23:G24)</f>
        <v>358190</v>
      </c>
    </row>
    <row r="22" spans="1:7" ht="26.25" customHeight="1" x14ac:dyDescent="0.25">
      <c r="A22" s="93"/>
      <c r="B22" s="96"/>
      <c r="C22" s="94"/>
      <c r="D22" s="99" t="s">
        <v>106</v>
      </c>
      <c r="E22" s="95"/>
      <c r="F22" s="95"/>
      <c r="G22" s="95"/>
    </row>
    <row r="23" spans="1:7" ht="18" customHeight="1" x14ac:dyDescent="0.25">
      <c r="A23" s="13"/>
      <c r="B23" s="30"/>
      <c r="C23" s="14">
        <v>211</v>
      </c>
      <c r="D23" s="18" t="s">
        <v>104</v>
      </c>
      <c r="E23" s="10">
        <v>2660</v>
      </c>
      <c r="F23" s="10">
        <v>2660</v>
      </c>
      <c r="G23" s="10">
        <v>2660</v>
      </c>
    </row>
    <row r="24" spans="1:7" ht="20.25" customHeight="1" x14ac:dyDescent="0.25">
      <c r="A24" s="13"/>
      <c r="B24" s="30"/>
      <c r="C24" s="14">
        <v>311</v>
      </c>
      <c r="D24" s="18" t="s">
        <v>105</v>
      </c>
      <c r="E24" s="10">
        <v>2670</v>
      </c>
      <c r="F24" s="10">
        <v>296720</v>
      </c>
      <c r="G24" s="10">
        <v>355530</v>
      </c>
    </row>
    <row r="25" spans="1:7" ht="51" x14ac:dyDescent="0.25">
      <c r="A25" s="13"/>
      <c r="B25" s="96">
        <v>67</v>
      </c>
      <c r="C25" s="97"/>
      <c r="D25" s="92" t="s">
        <v>48</v>
      </c>
      <c r="E25" s="37">
        <f>SUM(E26:E28)</f>
        <v>806565</v>
      </c>
      <c r="F25" s="37">
        <f>SUM(F26:F28)</f>
        <v>255805</v>
      </c>
      <c r="G25" s="37">
        <f>SUM(G26:G28)</f>
        <v>255805</v>
      </c>
    </row>
    <row r="26" spans="1:7" ht="25.5" x14ac:dyDescent="0.25">
      <c r="A26" s="13"/>
      <c r="B26" s="96"/>
      <c r="C26" s="97"/>
      <c r="D26" s="101" t="s">
        <v>107</v>
      </c>
      <c r="E26" s="37"/>
      <c r="F26" s="37"/>
      <c r="G26" s="37"/>
    </row>
    <row r="27" spans="1:7" ht="33.75" customHeight="1" x14ac:dyDescent="0.25">
      <c r="A27" s="13"/>
      <c r="B27" s="13"/>
      <c r="C27" s="122">
        <v>11</v>
      </c>
      <c r="D27" s="126" t="s">
        <v>108</v>
      </c>
      <c r="E27" s="121">
        <v>550760</v>
      </c>
      <c r="F27" s="121"/>
      <c r="G27" s="121"/>
    </row>
    <row r="28" spans="1:7" x14ac:dyDescent="0.25">
      <c r="A28" s="13"/>
      <c r="B28" s="13"/>
      <c r="C28" s="14">
        <v>13</v>
      </c>
      <c r="D28" s="18" t="s">
        <v>55</v>
      </c>
      <c r="E28" s="10">
        <v>255805</v>
      </c>
      <c r="F28" s="10">
        <v>255805</v>
      </c>
      <c r="G28" s="10">
        <v>255805</v>
      </c>
    </row>
    <row r="29" spans="1:7" ht="25.5" x14ac:dyDescent="0.25">
      <c r="A29" s="92"/>
      <c r="B29" s="92">
        <v>81</v>
      </c>
      <c r="C29" s="92"/>
      <c r="D29" s="102" t="s">
        <v>37</v>
      </c>
      <c r="E29" s="37">
        <v>2919900</v>
      </c>
      <c r="F29" s="37"/>
      <c r="G29" s="41"/>
    </row>
    <row r="30" spans="1:7" x14ac:dyDescent="0.25">
      <c r="A30" s="17"/>
      <c r="B30" s="17"/>
      <c r="C30" s="14">
        <v>811</v>
      </c>
      <c r="D30" s="14" t="s">
        <v>109</v>
      </c>
      <c r="E30" s="10">
        <v>2919900</v>
      </c>
      <c r="F30" s="10"/>
      <c r="G30" s="11"/>
    </row>
    <row r="32" spans="1:7" ht="15.75" x14ac:dyDescent="0.25">
      <c r="A32" s="134" t="s">
        <v>19</v>
      </c>
      <c r="B32" s="155"/>
      <c r="C32" s="155"/>
      <c r="D32" s="155"/>
      <c r="E32" s="155"/>
      <c r="F32" s="155"/>
      <c r="G32" s="155"/>
    </row>
    <row r="33" spans="1:7" ht="18" x14ac:dyDescent="0.25">
      <c r="A33" s="5"/>
      <c r="B33" s="5"/>
      <c r="C33" s="5"/>
      <c r="D33" s="5"/>
      <c r="E33" s="5"/>
      <c r="F33" s="6"/>
      <c r="G33" s="6"/>
    </row>
    <row r="34" spans="1:7" ht="25.5" x14ac:dyDescent="0.25">
      <c r="A34" s="23" t="s">
        <v>14</v>
      </c>
      <c r="B34" s="22" t="s">
        <v>15</v>
      </c>
      <c r="C34" s="22" t="s">
        <v>16</v>
      </c>
      <c r="D34" s="22" t="s">
        <v>20</v>
      </c>
      <c r="E34" s="23" t="s">
        <v>127</v>
      </c>
      <c r="F34" s="23" t="s">
        <v>128</v>
      </c>
      <c r="G34" s="23" t="s">
        <v>129</v>
      </c>
    </row>
    <row r="35" spans="1:7" ht="24" customHeight="1" x14ac:dyDescent="0.25">
      <c r="A35" s="127">
        <v>3</v>
      </c>
      <c r="B35" s="100"/>
      <c r="C35" s="100"/>
      <c r="D35" s="127" t="s">
        <v>21</v>
      </c>
      <c r="E35" s="125">
        <f>SUM(E36+E44+E53+E56+E58+E61)</f>
        <v>15253215</v>
      </c>
      <c r="F35" s="125">
        <f>SUM(F36+F44+F53+F56+F58+F61)</f>
        <v>2666665</v>
      </c>
      <c r="G35" s="125">
        <f>SUM(G36+G44+G53+G56+G58+G61)</f>
        <v>2669315</v>
      </c>
    </row>
    <row r="36" spans="1:7" ht="15.75" customHeight="1" x14ac:dyDescent="0.25">
      <c r="A36" s="92"/>
      <c r="B36" s="92">
        <v>31</v>
      </c>
      <c r="C36" s="116"/>
      <c r="D36" s="116" t="s">
        <v>22</v>
      </c>
      <c r="E36" s="37">
        <f>SUM(E40:E43)</f>
        <v>1927310</v>
      </c>
      <c r="F36" s="37">
        <f>SUM(F40:F43)</f>
        <v>2216100</v>
      </c>
      <c r="G36" s="37">
        <f>SUM(G40:G43)</f>
        <v>2218750</v>
      </c>
    </row>
    <row r="37" spans="1:7" ht="15.75" hidden="1" customHeight="1" x14ac:dyDescent="0.25">
      <c r="A37" s="12"/>
      <c r="B37" s="12"/>
      <c r="C37" s="17"/>
      <c r="D37" s="17"/>
      <c r="E37" s="10"/>
      <c r="F37" s="10"/>
      <c r="G37" s="10"/>
    </row>
    <row r="38" spans="1:7" ht="15.75" hidden="1" customHeight="1" x14ac:dyDescent="0.25">
      <c r="A38" s="12"/>
      <c r="B38" s="12"/>
      <c r="C38" s="17"/>
      <c r="D38" s="17"/>
      <c r="E38" s="10"/>
      <c r="F38" s="10"/>
      <c r="G38" s="10"/>
    </row>
    <row r="39" spans="1:7" ht="15.75" hidden="1" customHeight="1" x14ac:dyDescent="0.25">
      <c r="A39" s="12"/>
      <c r="B39" s="12"/>
      <c r="C39" s="17"/>
      <c r="D39" s="17"/>
      <c r="E39" s="10"/>
      <c r="F39" s="10"/>
      <c r="G39" s="10"/>
    </row>
    <row r="40" spans="1:7" ht="24" customHeight="1" x14ac:dyDescent="0.25">
      <c r="A40" s="12"/>
      <c r="B40" s="12"/>
      <c r="C40" s="120">
        <v>11</v>
      </c>
      <c r="D40" s="120" t="s">
        <v>120</v>
      </c>
      <c r="E40" s="121">
        <v>6600</v>
      </c>
      <c r="F40" s="121"/>
      <c r="G40" s="121"/>
    </row>
    <row r="41" spans="1:7" x14ac:dyDescent="0.25">
      <c r="A41" s="13"/>
      <c r="B41" s="30"/>
      <c r="C41" s="106">
        <v>311</v>
      </c>
      <c r="D41" s="14" t="s">
        <v>110</v>
      </c>
      <c r="E41" s="10"/>
      <c r="F41" s="10">
        <v>135840</v>
      </c>
      <c r="G41" s="10">
        <v>194650</v>
      </c>
    </row>
    <row r="42" spans="1:7" x14ac:dyDescent="0.25">
      <c r="A42" s="13"/>
      <c r="B42" s="30"/>
      <c r="C42" s="14">
        <v>521</v>
      </c>
      <c r="D42" s="14" t="s">
        <v>111</v>
      </c>
      <c r="E42" s="10">
        <v>1748270</v>
      </c>
      <c r="F42" s="10">
        <v>1748270</v>
      </c>
      <c r="G42" s="10">
        <v>1748270</v>
      </c>
    </row>
    <row r="43" spans="1:7" x14ac:dyDescent="0.25">
      <c r="A43" s="13"/>
      <c r="B43" s="30"/>
      <c r="C43" s="14">
        <v>571</v>
      </c>
      <c r="D43" s="14" t="s">
        <v>112</v>
      </c>
      <c r="E43" s="10">
        <v>172440</v>
      </c>
      <c r="F43" s="10">
        <v>331990</v>
      </c>
      <c r="G43" s="10">
        <v>275830</v>
      </c>
    </row>
    <row r="44" spans="1:7" x14ac:dyDescent="0.25">
      <c r="A44" s="93"/>
      <c r="B44" s="96">
        <v>32</v>
      </c>
      <c r="C44" s="94"/>
      <c r="D44" s="93" t="s">
        <v>35</v>
      </c>
      <c r="E44" s="37">
        <f>SUM(E45:E52)</f>
        <v>1982278</v>
      </c>
      <c r="F44" s="37">
        <f>SUM(F45:F52)</f>
        <v>439878</v>
      </c>
      <c r="G44" s="37">
        <f>SUM(G45:G52)</f>
        <v>439878</v>
      </c>
    </row>
    <row r="45" spans="1:7" x14ac:dyDescent="0.25">
      <c r="A45" s="13"/>
      <c r="B45" s="30"/>
      <c r="C45" s="14">
        <v>13</v>
      </c>
      <c r="D45" s="14" t="s">
        <v>113</v>
      </c>
      <c r="E45" s="10">
        <v>250098</v>
      </c>
      <c r="F45" s="10">
        <v>247178</v>
      </c>
      <c r="G45" s="10">
        <v>247178</v>
      </c>
    </row>
    <row r="46" spans="1:7" x14ac:dyDescent="0.25">
      <c r="A46" s="13"/>
      <c r="B46" s="30"/>
      <c r="C46" s="14">
        <v>211</v>
      </c>
      <c r="D46" s="14" t="s">
        <v>114</v>
      </c>
      <c r="E46" s="10">
        <v>1600</v>
      </c>
      <c r="F46" s="10">
        <v>1600</v>
      </c>
      <c r="G46" s="10">
        <v>1600</v>
      </c>
    </row>
    <row r="47" spans="1:7" x14ac:dyDescent="0.25">
      <c r="A47" s="13"/>
      <c r="B47" s="30"/>
      <c r="C47" s="14">
        <v>311</v>
      </c>
      <c r="D47" s="14" t="s">
        <v>110</v>
      </c>
      <c r="E47" s="10">
        <v>2270</v>
      </c>
      <c r="F47" s="10">
        <v>160480</v>
      </c>
      <c r="G47" s="10">
        <v>160480</v>
      </c>
    </row>
    <row r="48" spans="1:7" x14ac:dyDescent="0.25">
      <c r="A48" s="13"/>
      <c r="B48" s="30"/>
      <c r="C48" s="14">
        <v>431</v>
      </c>
      <c r="D48" s="14" t="s">
        <v>101</v>
      </c>
      <c r="E48" s="10">
        <v>670</v>
      </c>
      <c r="F48" s="10">
        <v>3400</v>
      </c>
      <c r="G48" s="10">
        <v>3400</v>
      </c>
    </row>
    <row r="49" spans="1:7" x14ac:dyDescent="0.25">
      <c r="A49" s="13"/>
      <c r="B49" s="30"/>
      <c r="C49" s="14">
        <v>521</v>
      </c>
      <c r="D49" s="14" t="s">
        <v>111</v>
      </c>
      <c r="E49" s="10">
        <v>13270</v>
      </c>
      <c r="F49" s="10">
        <v>13270</v>
      </c>
      <c r="G49" s="10">
        <v>13270</v>
      </c>
    </row>
    <row r="50" spans="1:7" x14ac:dyDescent="0.25">
      <c r="A50" s="13"/>
      <c r="B50" s="30"/>
      <c r="C50" s="14">
        <v>531</v>
      </c>
      <c r="D50" s="14" t="s">
        <v>123</v>
      </c>
      <c r="E50" s="10">
        <v>2660</v>
      </c>
      <c r="F50" s="10">
        <v>2660</v>
      </c>
      <c r="G50" s="10">
        <v>2660</v>
      </c>
    </row>
    <row r="51" spans="1:7" x14ac:dyDescent="0.25">
      <c r="A51" s="13"/>
      <c r="B51" s="30"/>
      <c r="C51" s="14">
        <v>541</v>
      </c>
      <c r="D51" s="14" t="s">
        <v>115</v>
      </c>
      <c r="E51" s="10">
        <v>4650</v>
      </c>
      <c r="F51" s="10">
        <v>4650</v>
      </c>
      <c r="G51" s="10">
        <v>4650</v>
      </c>
    </row>
    <row r="52" spans="1:7" x14ac:dyDescent="0.25">
      <c r="A52" s="13"/>
      <c r="B52" s="30"/>
      <c r="C52" s="14">
        <v>571</v>
      </c>
      <c r="D52" s="14" t="s">
        <v>112</v>
      </c>
      <c r="E52" s="10">
        <v>1707060</v>
      </c>
      <c r="F52" s="10">
        <v>6640</v>
      </c>
      <c r="G52" s="10">
        <v>6640</v>
      </c>
    </row>
    <row r="53" spans="1:7" x14ac:dyDescent="0.25">
      <c r="A53" s="93"/>
      <c r="B53" s="96">
        <v>34</v>
      </c>
      <c r="C53" s="94"/>
      <c r="D53" s="93" t="s">
        <v>57</v>
      </c>
      <c r="E53" s="37">
        <f>SUM(E54:E55)</f>
        <v>148379</v>
      </c>
      <c r="F53" s="37">
        <f>F55*1</f>
        <v>3318</v>
      </c>
      <c r="G53" s="37">
        <f>G55*1</f>
        <v>3318</v>
      </c>
    </row>
    <row r="54" spans="1:7" ht="23.25" customHeight="1" x14ac:dyDescent="0.25">
      <c r="A54" s="13"/>
      <c r="B54" s="30"/>
      <c r="C54" s="122">
        <v>11</v>
      </c>
      <c r="D54" s="126" t="s">
        <v>125</v>
      </c>
      <c r="E54" s="121">
        <v>145990</v>
      </c>
      <c r="F54" s="131"/>
      <c r="G54" s="131"/>
    </row>
    <row r="55" spans="1:7" x14ac:dyDescent="0.25">
      <c r="A55" s="13"/>
      <c r="B55" s="30"/>
      <c r="C55" s="14">
        <v>13</v>
      </c>
      <c r="D55" s="14" t="s">
        <v>113</v>
      </c>
      <c r="E55" s="10">
        <v>2389</v>
      </c>
      <c r="F55" s="10">
        <v>3318</v>
      </c>
      <c r="G55" s="10">
        <v>3318</v>
      </c>
    </row>
    <row r="56" spans="1:7" x14ac:dyDescent="0.25">
      <c r="A56" s="93"/>
      <c r="B56" s="96">
        <v>36</v>
      </c>
      <c r="C56" s="94"/>
      <c r="D56" s="93"/>
      <c r="E56" s="37">
        <f>E57*1</f>
        <v>289420</v>
      </c>
      <c r="F56" s="37">
        <f>F57*1</f>
        <v>0</v>
      </c>
      <c r="G56" s="37">
        <f>G57*1</f>
        <v>0</v>
      </c>
    </row>
    <row r="57" spans="1:7" x14ac:dyDescent="0.25">
      <c r="A57" s="13"/>
      <c r="B57" s="30"/>
      <c r="C57" s="14">
        <v>571</v>
      </c>
      <c r="D57" s="14" t="s">
        <v>116</v>
      </c>
      <c r="E57" s="10">
        <v>289420</v>
      </c>
      <c r="F57" s="10">
        <v>0</v>
      </c>
      <c r="G57" s="10">
        <v>0</v>
      </c>
    </row>
    <row r="58" spans="1:7" ht="14.25" customHeight="1" x14ac:dyDescent="0.25">
      <c r="A58" s="93"/>
      <c r="B58" s="96">
        <v>38</v>
      </c>
      <c r="C58" s="94"/>
      <c r="D58" s="94"/>
      <c r="E58" s="37">
        <f>E59*1</f>
        <v>39390</v>
      </c>
      <c r="F58" s="37">
        <f>F59*1</f>
        <v>0</v>
      </c>
      <c r="G58" s="37">
        <f>G59*1</f>
        <v>0</v>
      </c>
    </row>
    <row r="59" spans="1:7" x14ac:dyDescent="0.25">
      <c r="A59" s="13"/>
      <c r="B59" s="30"/>
      <c r="C59" s="14">
        <v>571</v>
      </c>
      <c r="D59" s="14" t="s">
        <v>117</v>
      </c>
      <c r="E59" s="10">
        <v>39390</v>
      </c>
      <c r="F59" s="10">
        <v>0</v>
      </c>
      <c r="G59" s="10">
        <v>0</v>
      </c>
    </row>
    <row r="60" spans="1:7" ht="25.5" x14ac:dyDescent="0.25">
      <c r="A60" s="128">
        <v>4</v>
      </c>
      <c r="B60" s="104"/>
      <c r="C60" s="104"/>
      <c r="D60" s="105" t="s">
        <v>23</v>
      </c>
      <c r="E60" s="115"/>
      <c r="F60" s="115"/>
      <c r="G60" s="115"/>
    </row>
    <row r="61" spans="1:7" ht="38.25" x14ac:dyDescent="0.25">
      <c r="A61" s="92"/>
      <c r="B61" s="92">
        <v>42</v>
      </c>
      <c r="C61" s="92"/>
      <c r="D61" s="102" t="s">
        <v>24</v>
      </c>
      <c r="E61" s="37">
        <f>SUM(E62:E69)</f>
        <v>10866438</v>
      </c>
      <c r="F61" s="37">
        <f>SUM(F62:F69)</f>
        <v>7369</v>
      </c>
      <c r="G61" s="41">
        <f>SUM(G62:G69)</f>
        <v>7369</v>
      </c>
    </row>
    <row r="62" spans="1:7" x14ac:dyDescent="0.25">
      <c r="A62" s="17"/>
      <c r="B62" s="12"/>
      <c r="C62" s="120">
        <v>11</v>
      </c>
      <c r="D62" s="123" t="s">
        <v>119</v>
      </c>
      <c r="E62" s="121">
        <v>398170</v>
      </c>
      <c r="F62" s="121"/>
      <c r="G62" s="124"/>
    </row>
    <row r="63" spans="1:7" x14ac:dyDescent="0.25">
      <c r="A63" s="17"/>
      <c r="B63" s="12"/>
      <c r="C63" s="103">
        <v>13</v>
      </c>
      <c r="D63" s="14" t="s">
        <v>113</v>
      </c>
      <c r="E63" s="10">
        <v>3318</v>
      </c>
      <c r="F63" s="10">
        <v>5309</v>
      </c>
      <c r="G63" s="11">
        <v>5309</v>
      </c>
    </row>
    <row r="64" spans="1:7" x14ac:dyDescent="0.25">
      <c r="A64" s="17"/>
      <c r="B64" s="12"/>
      <c r="C64" s="103">
        <v>211</v>
      </c>
      <c r="D64" s="14" t="s">
        <v>114</v>
      </c>
      <c r="E64" s="10">
        <v>1060</v>
      </c>
      <c r="F64" s="10">
        <v>1060</v>
      </c>
      <c r="G64" s="11">
        <v>1060</v>
      </c>
    </row>
    <row r="65" spans="1:7" x14ac:dyDescent="0.25">
      <c r="A65" s="17"/>
      <c r="B65" s="12"/>
      <c r="C65" s="103">
        <v>311</v>
      </c>
      <c r="D65" s="14" t="s">
        <v>110</v>
      </c>
      <c r="E65" s="10">
        <v>400</v>
      </c>
      <c r="F65" s="10">
        <v>400</v>
      </c>
      <c r="G65" s="11">
        <v>400</v>
      </c>
    </row>
    <row r="66" spans="1:7" x14ac:dyDescent="0.25">
      <c r="A66" s="17"/>
      <c r="B66" s="12"/>
      <c r="C66" s="103">
        <v>431</v>
      </c>
      <c r="D66" s="14" t="s">
        <v>101</v>
      </c>
      <c r="E66" s="10"/>
      <c r="F66" s="10">
        <v>600</v>
      </c>
      <c r="G66" s="11">
        <v>600</v>
      </c>
    </row>
    <row r="67" spans="1:7" x14ac:dyDescent="0.25">
      <c r="A67" s="17"/>
      <c r="B67" s="12"/>
      <c r="C67" s="103">
        <v>521</v>
      </c>
      <c r="D67" s="14" t="s">
        <v>111</v>
      </c>
      <c r="E67" s="10">
        <v>2919900</v>
      </c>
      <c r="F67" s="10"/>
      <c r="G67" s="11"/>
    </row>
    <row r="68" spans="1:7" x14ac:dyDescent="0.25">
      <c r="A68" s="17"/>
      <c r="B68" s="12"/>
      <c r="C68" s="103">
        <v>571</v>
      </c>
      <c r="D68" s="14" t="s">
        <v>112</v>
      </c>
      <c r="E68" s="10">
        <v>4623690</v>
      </c>
      <c r="F68" s="10"/>
      <c r="G68" s="11"/>
    </row>
    <row r="69" spans="1:7" x14ac:dyDescent="0.25">
      <c r="A69" s="17"/>
      <c r="B69" s="12"/>
      <c r="C69" s="14">
        <v>811</v>
      </c>
      <c r="D69" s="14" t="s">
        <v>118</v>
      </c>
      <c r="E69" s="10">
        <v>2919900</v>
      </c>
      <c r="F69" s="10"/>
      <c r="G69" s="11"/>
    </row>
  </sheetData>
  <sheetProtection algorithmName="SHA-512" hashValue="VUfFFT9kSzis0x/pJ3XjCN/6lSBeYYwB0mU4x7h5l3VmfKwkWR+2L/pxodMBRku/SKaUgYkSIONiCBHCpLk2JA==" saltValue="iYG/zndxeUtM7kFbgD9tZQ==" spinCount="100000" sheet="1" objects="1" scenarios="1"/>
  <mergeCells count="5">
    <mergeCell ref="A7:G7"/>
    <mergeCell ref="A32:G32"/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2"/>
  <sheetViews>
    <sheetView workbookViewId="0">
      <selection activeCell="C15" sqref="C15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34" t="s">
        <v>50</v>
      </c>
      <c r="B1" s="134"/>
      <c r="C1" s="134"/>
      <c r="D1" s="134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34" t="s">
        <v>32</v>
      </c>
      <c r="B3" s="134"/>
      <c r="C3" s="136"/>
      <c r="D3" s="136"/>
    </row>
    <row r="4" spans="1:4" ht="18" x14ac:dyDescent="0.25">
      <c r="A4" s="5"/>
      <c r="B4" s="5"/>
      <c r="C4" s="6"/>
      <c r="D4" s="6"/>
    </row>
    <row r="5" spans="1:4" ht="18" customHeight="1" x14ac:dyDescent="0.25">
      <c r="A5" s="134" t="s">
        <v>13</v>
      </c>
      <c r="B5" s="135"/>
      <c r="C5" s="135"/>
      <c r="D5" s="135"/>
    </row>
    <row r="6" spans="1:4" ht="18" x14ac:dyDescent="0.25">
      <c r="A6" s="5"/>
      <c r="B6" s="5"/>
      <c r="C6" s="6"/>
      <c r="D6" s="6"/>
    </row>
    <row r="7" spans="1:4" ht="15.75" x14ac:dyDescent="0.25">
      <c r="A7" s="134" t="s">
        <v>25</v>
      </c>
      <c r="B7" s="155"/>
      <c r="C7" s="155"/>
      <c r="D7" s="155"/>
    </row>
    <row r="8" spans="1:4" ht="18" x14ac:dyDescent="0.25">
      <c r="A8" s="5"/>
      <c r="B8" s="5"/>
      <c r="C8" s="6"/>
      <c r="D8" s="6"/>
    </row>
    <row r="9" spans="1:4" ht="25.5" x14ac:dyDescent="0.25">
      <c r="A9" s="23" t="s">
        <v>26</v>
      </c>
      <c r="B9" s="23" t="s">
        <v>127</v>
      </c>
      <c r="C9" s="23" t="s">
        <v>128</v>
      </c>
      <c r="D9" s="23" t="s">
        <v>129</v>
      </c>
    </row>
    <row r="10" spans="1:4" ht="15.75" customHeight="1" x14ac:dyDescent="0.25">
      <c r="A10" s="12" t="s">
        <v>27</v>
      </c>
      <c r="B10" s="10"/>
      <c r="C10" s="10"/>
      <c r="D10" s="10"/>
    </row>
    <row r="11" spans="1:4" ht="15.75" customHeight="1" x14ac:dyDescent="0.25">
      <c r="A11" s="12" t="s">
        <v>95</v>
      </c>
      <c r="B11" s="10"/>
      <c r="C11" s="10"/>
      <c r="D11" s="10"/>
    </row>
    <row r="12" spans="1:4" x14ac:dyDescent="0.25">
      <c r="A12" s="18" t="s">
        <v>96</v>
      </c>
      <c r="B12" s="10">
        <v>15253215</v>
      </c>
      <c r="C12" s="10">
        <v>2666665</v>
      </c>
      <c r="D12" s="10">
        <v>2699315</v>
      </c>
    </row>
  </sheetData>
  <sheetProtection algorithmName="SHA-512" hashValue="fzlr04w+G5uonrKswTWnlfd38fT881s4+6FJw1MWMQYnGX/ZKRpvhNePA1M0YngZo2GvPqFRDfg7PnneaCFb/g==" saltValue="cS5m7WooADLQUaXWSHEW1g==" spinCount="100000" sheet="1" objects="1" scenarios="1"/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G8" sqref="G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34" t="s">
        <v>50</v>
      </c>
      <c r="B1" s="134"/>
      <c r="C1" s="134"/>
      <c r="D1" s="134"/>
      <c r="E1" s="134"/>
      <c r="F1" s="134"/>
      <c r="G1" s="134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34" t="s">
        <v>32</v>
      </c>
      <c r="B3" s="134"/>
      <c r="C3" s="134"/>
      <c r="D3" s="134"/>
      <c r="E3" s="134"/>
      <c r="F3" s="136"/>
      <c r="G3" s="136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34" t="s">
        <v>28</v>
      </c>
      <c r="B5" s="135"/>
      <c r="C5" s="135"/>
      <c r="D5" s="135"/>
      <c r="E5" s="135"/>
      <c r="F5" s="135"/>
      <c r="G5" s="135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25.5" x14ac:dyDescent="0.25">
      <c r="A7" s="23" t="s">
        <v>14</v>
      </c>
      <c r="B7" s="22" t="s">
        <v>15</v>
      </c>
      <c r="C7" s="22" t="s">
        <v>16</v>
      </c>
      <c r="D7" s="22" t="s">
        <v>52</v>
      </c>
      <c r="E7" s="23" t="s">
        <v>127</v>
      </c>
      <c r="F7" s="23" t="s">
        <v>128</v>
      </c>
      <c r="G7" s="23" t="s">
        <v>129</v>
      </c>
    </row>
    <row r="8" spans="1:7" ht="25.5" x14ac:dyDescent="0.25">
      <c r="A8" s="12">
        <v>8</v>
      </c>
      <c r="B8" s="12"/>
      <c r="C8" s="12"/>
      <c r="D8" s="12" t="s">
        <v>29</v>
      </c>
      <c r="E8" s="10"/>
      <c r="F8" s="10"/>
      <c r="G8" s="10"/>
    </row>
    <row r="9" spans="1:7" x14ac:dyDescent="0.25">
      <c r="A9" s="12"/>
      <c r="B9" s="17">
        <v>84</v>
      </c>
      <c r="C9" s="17"/>
      <c r="D9" s="17" t="s">
        <v>36</v>
      </c>
      <c r="E9" s="10"/>
      <c r="F9" s="10"/>
      <c r="G9" s="10"/>
    </row>
    <row r="10" spans="1:7" ht="25.5" x14ac:dyDescent="0.25">
      <c r="A10" s="13"/>
      <c r="B10" s="13"/>
      <c r="C10" s="14">
        <v>81</v>
      </c>
      <c r="D10" s="18" t="s">
        <v>37</v>
      </c>
      <c r="E10" s="10">
        <v>2919900</v>
      </c>
      <c r="F10" s="10"/>
      <c r="G10" s="10"/>
    </row>
    <row r="11" spans="1:7" ht="25.5" x14ac:dyDescent="0.25">
      <c r="A11" s="15">
        <v>5</v>
      </c>
      <c r="B11" s="16"/>
      <c r="C11" s="16"/>
      <c r="D11" s="28" t="s">
        <v>30</v>
      </c>
      <c r="E11" s="10"/>
      <c r="F11" s="10"/>
      <c r="G11" s="10"/>
    </row>
    <row r="12" spans="1:7" ht="25.5" x14ac:dyDescent="0.25">
      <c r="A12" s="17"/>
      <c r="B12" s="17">
        <v>54</v>
      </c>
      <c r="C12" s="17"/>
      <c r="D12" s="29" t="s">
        <v>38</v>
      </c>
      <c r="E12" s="10"/>
      <c r="F12" s="10"/>
      <c r="G12" s="11"/>
    </row>
    <row r="13" spans="1:7" x14ac:dyDescent="0.25">
      <c r="A13" s="17"/>
      <c r="B13" s="17"/>
      <c r="C13" s="14">
        <v>11</v>
      </c>
      <c r="D13" s="14" t="s">
        <v>18</v>
      </c>
      <c r="E13" s="10">
        <v>49900</v>
      </c>
      <c r="F13" s="10">
        <v>58930</v>
      </c>
      <c r="G13" s="11">
        <v>350770</v>
      </c>
    </row>
    <row r="14" spans="1:7" x14ac:dyDescent="0.25">
      <c r="A14" s="17"/>
      <c r="B14" s="17"/>
      <c r="C14" s="14">
        <v>31</v>
      </c>
      <c r="D14" s="14" t="s">
        <v>39</v>
      </c>
      <c r="E14" s="10"/>
      <c r="F14" s="10"/>
      <c r="G14" s="11"/>
    </row>
  </sheetData>
  <sheetProtection algorithmName="SHA-512" hashValue="K5Nqp4Ur8xZu/B5RCimDDDiFIC71XnSD3g3wV7X5SM//B6poL5GjiECTHIma0IylDc8iM3oz51egs/to0HViEw==" saltValue="JPfBMFSUMN5UWpIv3Tv2oQ==" spinCount="100000" sheet="1" objects="1" scenarios="1"/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8"/>
  <sheetViews>
    <sheetView tabSelected="1" topLeftCell="A13" workbookViewId="0">
      <selection activeCell="D33" sqref="D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5.7109375" customWidth="1"/>
    <col min="6" max="7" width="25.28515625" customWidth="1"/>
  </cols>
  <sheetData>
    <row r="1" spans="1:7" ht="42" customHeight="1" x14ac:dyDescent="0.25">
      <c r="A1" s="134" t="s">
        <v>50</v>
      </c>
      <c r="B1" s="134"/>
      <c r="C1" s="134"/>
      <c r="D1" s="134"/>
      <c r="E1" s="134"/>
      <c r="F1" s="134"/>
      <c r="G1" s="134"/>
    </row>
    <row r="2" spans="1:7" ht="18" x14ac:dyDescent="0.25">
      <c r="A2" s="5"/>
      <c r="B2" s="5"/>
      <c r="C2" s="5"/>
      <c r="D2" s="5"/>
      <c r="E2" s="5"/>
      <c r="F2" s="6"/>
      <c r="G2" s="6"/>
    </row>
    <row r="3" spans="1:7" ht="18" customHeight="1" x14ac:dyDescent="0.25">
      <c r="A3" s="134" t="s">
        <v>31</v>
      </c>
      <c r="B3" s="135"/>
      <c r="C3" s="135"/>
      <c r="D3" s="135"/>
      <c r="E3" s="135"/>
      <c r="F3" s="135"/>
      <c r="G3" s="135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25.5" x14ac:dyDescent="0.25">
      <c r="A5" s="171" t="s">
        <v>33</v>
      </c>
      <c r="B5" s="172"/>
      <c r="C5" s="173"/>
      <c r="D5" s="22" t="s">
        <v>34</v>
      </c>
      <c r="E5" s="23" t="s">
        <v>127</v>
      </c>
      <c r="F5" s="23" t="s">
        <v>128</v>
      </c>
      <c r="G5" s="23" t="s">
        <v>129</v>
      </c>
    </row>
    <row r="6" spans="1:7" x14ac:dyDescent="0.25">
      <c r="A6" s="165" t="s">
        <v>53</v>
      </c>
      <c r="B6" s="166"/>
      <c r="C6" s="167"/>
      <c r="D6" s="32" t="s">
        <v>40</v>
      </c>
      <c r="E6" s="10"/>
      <c r="F6" s="10"/>
      <c r="G6" s="10"/>
    </row>
    <row r="7" spans="1:7" x14ac:dyDescent="0.25">
      <c r="A7" s="165" t="s">
        <v>54</v>
      </c>
      <c r="B7" s="166"/>
      <c r="C7" s="167"/>
      <c r="D7" s="32" t="s">
        <v>41</v>
      </c>
      <c r="E7" s="10"/>
      <c r="F7" s="10"/>
      <c r="G7" s="10"/>
    </row>
    <row r="8" spans="1:7" x14ac:dyDescent="0.25">
      <c r="A8" s="156" t="s">
        <v>56</v>
      </c>
      <c r="B8" s="157"/>
      <c r="C8" s="158"/>
      <c r="D8" s="76" t="s">
        <v>121</v>
      </c>
      <c r="E8" s="77"/>
      <c r="F8" s="77"/>
      <c r="G8" s="78"/>
    </row>
    <row r="9" spans="1:7" x14ac:dyDescent="0.25">
      <c r="A9" s="159">
        <v>3</v>
      </c>
      <c r="B9" s="160"/>
      <c r="C9" s="161"/>
      <c r="D9" s="31" t="s">
        <v>21</v>
      </c>
      <c r="E9" s="65">
        <v>252487</v>
      </c>
      <c r="F9" s="65">
        <v>250496</v>
      </c>
      <c r="G9" s="66">
        <v>250496</v>
      </c>
    </row>
    <row r="10" spans="1:7" x14ac:dyDescent="0.25">
      <c r="A10" s="162">
        <v>31</v>
      </c>
      <c r="B10" s="163"/>
      <c r="C10" s="164"/>
      <c r="D10" s="31" t="s">
        <v>22</v>
      </c>
      <c r="E10" s="65"/>
      <c r="F10" s="65"/>
      <c r="G10" s="65"/>
    </row>
    <row r="11" spans="1:7" x14ac:dyDescent="0.25">
      <c r="A11" s="162">
        <v>32</v>
      </c>
      <c r="B11" s="163"/>
      <c r="C11" s="164"/>
      <c r="D11" s="31" t="s">
        <v>35</v>
      </c>
      <c r="E11" s="10">
        <v>250098</v>
      </c>
      <c r="F11" s="10">
        <v>247178</v>
      </c>
      <c r="G11" s="10">
        <v>247178</v>
      </c>
    </row>
    <row r="12" spans="1:7" x14ac:dyDescent="0.25">
      <c r="A12" s="50">
        <v>34</v>
      </c>
      <c r="B12" s="51"/>
      <c r="C12" s="52"/>
      <c r="D12" s="49" t="s">
        <v>57</v>
      </c>
      <c r="E12" s="10">
        <v>2389</v>
      </c>
      <c r="F12" s="10">
        <v>3318</v>
      </c>
      <c r="G12" s="10">
        <v>3318</v>
      </c>
    </row>
    <row r="13" spans="1:7" ht="16.5" customHeight="1" x14ac:dyDescent="0.25">
      <c r="A13" s="165" t="s">
        <v>53</v>
      </c>
      <c r="B13" s="166"/>
      <c r="C13" s="167"/>
      <c r="D13" s="53" t="s">
        <v>40</v>
      </c>
      <c r="E13" s="10"/>
      <c r="F13" s="10"/>
      <c r="G13" s="11"/>
    </row>
    <row r="14" spans="1:7" ht="15" customHeight="1" x14ac:dyDescent="0.25">
      <c r="A14" s="165" t="s">
        <v>58</v>
      </c>
      <c r="B14" s="166"/>
      <c r="C14" s="167"/>
      <c r="D14" s="53" t="s">
        <v>42</v>
      </c>
      <c r="E14" s="10"/>
      <c r="F14" s="10"/>
      <c r="G14" s="11"/>
    </row>
    <row r="15" spans="1:7" ht="25.5" customHeight="1" x14ac:dyDescent="0.25">
      <c r="A15" s="56">
        <v>4</v>
      </c>
      <c r="B15" s="54"/>
      <c r="C15" s="55"/>
      <c r="D15" s="57" t="s">
        <v>23</v>
      </c>
      <c r="E15" s="65">
        <v>3318</v>
      </c>
      <c r="F15" s="65">
        <v>5309</v>
      </c>
      <c r="G15" s="65">
        <v>5309</v>
      </c>
    </row>
    <row r="16" spans="1:7" ht="25.5" x14ac:dyDescent="0.25">
      <c r="A16" s="58">
        <v>42</v>
      </c>
      <c r="B16" s="59"/>
      <c r="C16" s="60"/>
      <c r="D16" s="57" t="s">
        <v>59</v>
      </c>
      <c r="E16" s="10">
        <v>3318</v>
      </c>
      <c r="F16" s="10">
        <v>5309</v>
      </c>
      <c r="G16" s="10">
        <v>5309</v>
      </c>
    </row>
    <row r="17" spans="1:7" x14ac:dyDescent="0.25">
      <c r="A17" s="81"/>
      <c r="B17" s="82"/>
      <c r="C17" s="83"/>
      <c r="D17" s="84" t="s">
        <v>60</v>
      </c>
      <c r="E17" s="85">
        <v>255805</v>
      </c>
      <c r="F17" s="85">
        <v>255805</v>
      </c>
      <c r="G17" s="86">
        <v>255805</v>
      </c>
    </row>
    <row r="18" spans="1:7" x14ac:dyDescent="0.25">
      <c r="A18" s="165" t="s">
        <v>63</v>
      </c>
      <c r="B18" s="166"/>
      <c r="C18" s="167"/>
      <c r="D18" s="53" t="s">
        <v>40</v>
      </c>
      <c r="E18" s="10"/>
      <c r="F18" s="10"/>
      <c r="G18" s="11"/>
    </row>
    <row r="19" spans="1:7" x14ac:dyDescent="0.25">
      <c r="A19" s="165" t="s">
        <v>64</v>
      </c>
      <c r="B19" s="166"/>
      <c r="C19" s="167"/>
      <c r="D19" s="53" t="s">
        <v>41</v>
      </c>
      <c r="E19" s="10"/>
      <c r="F19" s="10"/>
      <c r="G19" s="11"/>
    </row>
    <row r="20" spans="1:7" x14ac:dyDescent="0.25">
      <c r="A20" s="156" t="s">
        <v>61</v>
      </c>
      <c r="B20" s="157"/>
      <c r="C20" s="158"/>
      <c r="D20" s="76" t="s">
        <v>62</v>
      </c>
      <c r="E20" s="77"/>
      <c r="F20" s="77"/>
      <c r="G20" s="78"/>
    </row>
    <row r="21" spans="1:7" x14ac:dyDescent="0.25">
      <c r="A21" s="159">
        <v>3</v>
      </c>
      <c r="B21" s="160"/>
      <c r="C21" s="161"/>
      <c r="D21" s="57" t="s">
        <v>21</v>
      </c>
      <c r="E21" s="65">
        <v>2270</v>
      </c>
      <c r="F21" s="65">
        <v>296320</v>
      </c>
      <c r="G21" s="65">
        <v>355130</v>
      </c>
    </row>
    <row r="22" spans="1:7" x14ac:dyDescent="0.25">
      <c r="A22" s="162">
        <v>31</v>
      </c>
      <c r="B22" s="163"/>
      <c r="C22" s="164"/>
      <c r="D22" s="57" t="s">
        <v>22</v>
      </c>
      <c r="E22" s="10">
        <v>0</v>
      </c>
      <c r="F22" s="10">
        <v>135840</v>
      </c>
      <c r="G22" s="10">
        <v>194650</v>
      </c>
    </row>
    <row r="23" spans="1:7" x14ac:dyDescent="0.25">
      <c r="A23" s="162">
        <v>32</v>
      </c>
      <c r="B23" s="163"/>
      <c r="C23" s="164"/>
      <c r="D23" s="57" t="s">
        <v>35</v>
      </c>
      <c r="E23" s="10">
        <v>2270</v>
      </c>
      <c r="F23" s="10">
        <v>160480</v>
      </c>
      <c r="G23" s="10">
        <v>160480</v>
      </c>
    </row>
    <row r="24" spans="1:7" x14ac:dyDescent="0.25">
      <c r="A24" s="58">
        <v>34</v>
      </c>
      <c r="B24" s="59"/>
      <c r="C24" s="60"/>
      <c r="D24" s="57" t="s">
        <v>57</v>
      </c>
      <c r="E24" s="10">
        <v>0</v>
      </c>
      <c r="F24" s="10">
        <v>0</v>
      </c>
      <c r="G24" s="10">
        <v>0</v>
      </c>
    </row>
    <row r="25" spans="1:7" ht="25.5" x14ac:dyDescent="0.25">
      <c r="A25" s="159">
        <v>4</v>
      </c>
      <c r="B25" s="160"/>
      <c r="C25" s="161"/>
      <c r="D25" s="57" t="s">
        <v>23</v>
      </c>
      <c r="E25" s="65">
        <v>400</v>
      </c>
      <c r="F25" s="65">
        <v>400</v>
      </c>
      <c r="G25" s="65">
        <v>400</v>
      </c>
    </row>
    <row r="26" spans="1:7" ht="26.25" customHeight="1" x14ac:dyDescent="0.25">
      <c r="A26" s="159">
        <v>42</v>
      </c>
      <c r="B26" s="160"/>
      <c r="C26" s="161"/>
      <c r="D26" s="57" t="s">
        <v>59</v>
      </c>
      <c r="E26" s="10">
        <v>400</v>
      </c>
      <c r="F26" s="10">
        <v>400</v>
      </c>
      <c r="G26" s="10">
        <v>400</v>
      </c>
    </row>
    <row r="27" spans="1:7" x14ac:dyDescent="0.25">
      <c r="A27" s="168"/>
      <c r="B27" s="169"/>
      <c r="C27" s="170"/>
      <c r="D27" s="84" t="s">
        <v>65</v>
      </c>
      <c r="E27" s="85">
        <v>2670</v>
      </c>
      <c r="F27" s="85">
        <v>296720</v>
      </c>
      <c r="G27" s="85">
        <v>355530</v>
      </c>
    </row>
    <row r="28" spans="1:7" ht="15" customHeight="1" x14ac:dyDescent="0.25">
      <c r="A28" s="156" t="s">
        <v>66</v>
      </c>
      <c r="B28" s="157"/>
      <c r="C28" s="158"/>
      <c r="D28" s="76" t="s">
        <v>67</v>
      </c>
      <c r="E28" s="80"/>
      <c r="F28" s="80"/>
      <c r="G28" s="80"/>
    </row>
    <row r="29" spans="1:7" x14ac:dyDescent="0.25">
      <c r="A29" s="159">
        <v>3</v>
      </c>
      <c r="B29" s="160"/>
      <c r="C29" s="161"/>
      <c r="D29" s="61" t="s">
        <v>21</v>
      </c>
      <c r="E29" s="65">
        <v>670</v>
      </c>
      <c r="F29" s="65">
        <v>3400</v>
      </c>
      <c r="G29" s="65">
        <v>3400</v>
      </c>
    </row>
    <row r="30" spans="1:7" x14ac:dyDescent="0.25">
      <c r="A30" s="162">
        <v>31</v>
      </c>
      <c r="B30" s="163"/>
      <c r="C30" s="164"/>
      <c r="D30" s="61" t="s">
        <v>22</v>
      </c>
      <c r="E30" s="10">
        <v>0</v>
      </c>
      <c r="F30" s="10">
        <v>0</v>
      </c>
      <c r="G30" s="10">
        <v>0</v>
      </c>
    </row>
    <row r="31" spans="1:7" x14ac:dyDescent="0.25">
      <c r="A31" s="162">
        <v>32</v>
      </c>
      <c r="B31" s="163"/>
      <c r="C31" s="164"/>
      <c r="D31" s="61" t="s">
        <v>35</v>
      </c>
      <c r="E31" s="10">
        <v>670</v>
      </c>
      <c r="F31" s="10">
        <v>3400</v>
      </c>
      <c r="G31" s="10">
        <v>3400</v>
      </c>
    </row>
    <row r="32" spans="1:7" x14ac:dyDescent="0.25">
      <c r="A32" s="62">
        <v>34</v>
      </c>
      <c r="B32" s="63"/>
      <c r="C32" s="64"/>
      <c r="D32" s="61" t="s">
        <v>57</v>
      </c>
      <c r="E32" s="65">
        <v>0</v>
      </c>
      <c r="F32" s="10">
        <v>0</v>
      </c>
      <c r="G32" s="10">
        <v>0</v>
      </c>
    </row>
    <row r="33" spans="1:7" ht="25.5" x14ac:dyDescent="0.25">
      <c r="A33" s="159">
        <v>4</v>
      </c>
      <c r="B33" s="160"/>
      <c r="C33" s="161"/>
      <c r="D33" s="61" t="s">
        <v>23</v>
      </c>
      <c r="E33" s="65">
        <v>0</v>
      </c>
      <c r="F33" s="65">
        <v>600</v>
      </c>
      <c r="G33" s="65">
        <v>600</v>
      </c>
    </row>
    <row r="34" spans="1:7" ht="25.5" x14ac:dyDescent="0.25">
      <c r="A34" s="159">
        <v>42</v>
      </c>
      <c r="B34" s="160"/>
      <c r="C34" s="161"/>
      <c r="D34" s="61" t="s">
        <v>59</v>
      </c>
      <c r="E34" s="10">
        <v>0</v>
      </c>
      <c r="F34" s="10">
        <v>600</v>
      </c>
      <c r="G34" s="10">
        <v>600</v>
      </c>
    </row>
    <row r="35" spans="1:7" x14ac:dyDescent="0.25">
      <c r="A35" s="168"/>
      <c r="B35" s="169"/>
      <c r="C35" s="170"/>
      <c r="D35" s="84" t="s">
        <v>68</v>
      </c>
      <c r="E35" s="85">
        <v>670</v>
      </c>
      <c r="F35" s="85">
        <v>4000</v>
      </c>
      <c r="G35" s="85">
        <v>4000</v>
      </c>
    </row>
    <row r="36" spans="1:7" ht="15" customHeight="1" x14ac:dyDescent="0.25">
      <c r="A36" s="156" t="s">
        <v>82</v>
      </c>
      <c r="B36" s="157"/>
      <c r="C36" s="158"/>
      <c r="D36" s="76" t="s">
        <v>80</v>
      </c>
      <c r="E36" s="80"/>
      <c r="F36" s="80"/>
      <c r="G36" s="80"/>
    </row>
    <row r="37" spans="1:7" x14ac:dyDescent="0.25">
      <c r="A37" s="159">
        <v>3</v>
      </c>
      <c r="B37" s="160"/>
      <c r="C37" s="161"/>
      <c r="D37" s="61" t="s">
        <v>21</v>
      </c>
      <c r="E37" s="65">
        <v>1600</v>
      </c>
      <c r="F37" s="65">
        <v>1600</v>
      </c>
      <c r="G37" s="65">
        <v>1600</v>
      </c>
    </row>
    <row r="38" spans="1:7" x14ac:dyDescent="0.25">
      <c r="A38" s="162">
        <v>31</v>
      </c>
      <c r="B38" s="163"/>
      <c r="C38" s="164"/>
      <c r="D38" s="61" t="s">
        <v>22</v>
      </c>
      <c r="E38" s="10">
        <v>0</v>
      </c>
      <c r="F38" s="10">
        <v>0</v>
      </c>
      <c r="G38" s="10">
        <v>0</v>
      </c>
    </row>
    <row r="39" spans="1:7" x14ac:dyDescent="0.25">
      <c r="A39" s="162">
        <v>32</v>
      </c>
      <c r="B39" s="163"/>
      <c r="C39" s="164"/>
      <c r="D39" s="61" t="s">
        <v>35</v>
      </c>
      <c r="E39" s="10">
        <v>1600</v>
      </c>
      <c r="F39" s="10">
        <v>1600</v>
      </c>
      <c r="G39" s="10">
        <v>1600</v>
      </c>
    </row>
    <row r="40" spans="1:7" x14ac:dyDescent="0.25">
      <c r="A40" s="62">
        <v>34</v>
      </c>
      <c r="B40" s="63"/>
      <c r="C40" s="64"/>
      <c r="D40" s="61" t="s">
        <v>57</v>
      </c>
      <c r="E40" s="65"/>
      <c r="F40" s="65"/>
      <c r="G40" s="65"/>
    </row>
    <row r="41" spans="1:7" ht="25.5" x14ac:dyDescent="0.25">
      <c r="A41" s="159">
        <v>4</v>
      </c>
      <c r="B41" s="160"/>
      <c r="C41" s="161"/>
      <c r="D41" s="61" t="s">
        <v>23</v>
      </c>
      <c r="E41" s="65">
        <v>1060</v>
      </c>
      <c r="F41" s="65">
        <v>1060</v>
      </c>
      <c r="G41" s="65">
        <v>1060</v>
      </c>
    </row>
    <row r="42" spans="1:7" ht="25.5" x14ac:dyDescent="0.25">
      <c r="A42" s="159">
        <v>42</v>
      </c>
      <c r="B42" s="160"/>
      <c r="C42" s="161"/>
      <c r="D42" s="61" t="s">
        <v>59</v>
      </c>
      <c r="E42" s="10">
        <v>1060</v>
      </c>
      <c r="F42" s="10">
        <v>1060</v>
      </c>
      <c r="G42" s="10">
        <v>1060</v>
      </c>
    </row>
    <row r="43" spans="1:7" x14ac:dyDescent="0.25">
      <c r="A43" s="168"/>
      <c r="B43" s="169"/>
      <c r="C43" s="170"/>
      <c r="D43" s="84" t="s">
        <v>81</v>
      </c>
      <c r="E43" s="85">
        <v>2660</v>
      </c>
      <c r="F43" s="85">
        <v>2660</v>
      </c>
      <c r="G43" s="85">
        <v>2660</v>
      </c>
    </row>
    <row r="44" spans="1:7" x14ac:dyDescent="0.25">
      <c r="A44" s="156" t="s">
        <v>70</v>
      </c>
      <c r="B44" s="157"/>
      <c r="C44" s="158"/>
      <c r="D44" s="76" t="s">
        <v>69</v>
      </c>
      <c r="E44" s="80"/>
      <c r="F44" s="77"/>
      <c r="G44" s="78"/>
    </row>
    <row r="45" spans="1:7" x14ac:dyDescent="0.25">
      <c r="A45" s="159">
        <v>3</v>
      </c>
      <c r="B45" s="160"/>
      <c r="C45" s="161"/>
      <c r="D45" s="61" t="s">
        <v>21</v>
      </c>
      <c r="E45" s="65">
        <v>1761540</v>
      </c>
      <c r="F45" s="65">
        <v>1761540</v>
      </c>
      <c r="G45" s="65">
        <v>1761540</v>
      </c>
    </row>
    <row r="46" spans="1:7" x14ac:dyDescent="0.25">
      <c r="A46" s="162">
        <v>31</v>
      </c>
      <c r="B46" s="163"/>
      <c r="C46" s="164"/>
      <c r="D46" s="61" t="s">
        <v>22</v>
      </c>
      <c r="E46" s="10">
        <v>1748270</v>
      </c>
      <c r="F46" s="10">
        <v>1748270</v>
      </c>
      <c r="G46" s="10">
        <v>1748270</v>
      </c>
    </row>
    <row r="47" spans="1:7" x14ac:dyDescent="0.25">
      <c r="A47" s="162">
        <v>32</v>
      </c>
      <c r="B47" s="163"/>
      <c r="C47" s="164"/>
      <c r="D47" s="61" t="s">
        <v>35</v>
      </c>
      <c r="E47" s="10">
        <v>13270</v>
      </c>
      <c r="F47" s="10">
        <v>13270</v>
      </c>
      <c r="G47" s="10">
        <v>13270</v>
      </c>
    </row>
    <row r="48" spans="1:7" x14ac:dyDescent="0.25">
      <c r="A48" s="62">
        <v>34</v>
      </c>
      <c r="B48" s="63"/>
      <c r="C48" s="64"/>
      <c r="D48" s="61" t="s">
        <v>57</v>
      </c>
      <c r="E48" s="10">
        <v>0</v>
      </c>
      <c r="F48" s="10">
        <v>0</v>
      </c>
      <c r="G48" s="10">
        <v>0</v>
      </c>
    </row>
    <row r="49" spans="1:7" ht="25.5" x14ac:dyDescent="0.25">
      <c r="A49" s="159">
        <v>4</v>
      </c>
      <c r="B49" s="160"/>
      <c r="C49" s="161"/>
      <c r="D49" s="61" t="s">
        <v>23</v>
      </c>
      <c r="E49" s="65">
        <v>2919900</v>
      </c>
      <c r="F49" s="10">
        <v>0</v>
      </c>
      <c r="G49" s="10">
        <v>0</v>
      </c>
    </row>
    <row r="50" spans="1:7" hidden="1" x14ac:dyDescent="0.25">
      <c r="A50" s="68"/>
      <c r="B50" s="69"/>
      <c r="C50" s="70"/>
      <c r="D50" s="70"/>
      <c r="E50" s="65"/>
      <c r="F50" s="10"/>
      <c r="G50" s="10"/>
    </row>
    <row r="51" spans="1:7" hidden="1" x14ac:dyDescent="0.25">
      <c r="A51" s="68"/>
      <c r="B51" s="69"/>
      <c r="C51" s="70"/>
      <c r="D51" s="70"/>
      <c r="E51" s="65"/>
      <c r="F51" s="10"/>
      <c r="G51" s="10"/>
    </row>
    <row r="52" spans="1:7" ht="25.5" x14ac:dyDescent="0.25">
      <c r="A52" s="159">
        <v>42</v>
      </c>
      <c r="B52" s="160"/>
      <c r="C52" s="161"/>
      <c r="D52" s="61" t="s">
        <v>59</v>
      </c>
      <c r="E52" s="10">
        <v>2919900</v>
      </c>
      <c r="F52" s="10">
        <v>0</v>
      </c>
      <c r="G52" s="10">
        <v>0</v>
      </c>
    </row>
    <row r="53" spans="1:7" x14ac:dyDescent="0.25">
      <c r="A53" s="87"/>
      <c r="B53" s="88"/>
      <c r="C53" s="89"/>
      <c r="D53" s="84" t="s">
        <v>92</v>
      </c>
      <c r="E53" s="85">
        <v>4681440</v>
      </c>
      <c r="F53" s="85">
        <v>1761540</v>
      </c>
      <c r="G53" s="85">
        <v>1761540</v>
      </c>
    </row>
    <row r="54" spans="1:7" ht="15" customHeight="1" x14ac:dyDescent="0.25">
      <c r="A54" s="156" t="s">
        <v>71</v>
      </c>
      <c r="B54" s="157"/>
      <c r="C54" s="158"/>
      <c r="D54" s="76" t="s">
        <v>72</v>
      </c>
      <c r="E54" s="77"/>
      <c r="F54" s="77"/>
      <c r="G54" s="78"/>
    </row>
    <row r="55" spans="1:7" x14ac:dyDescent="0.25">
      <c r="A55" s="159">
        <v>3</v>
      </c>
      <c r="B55" s="160"/>
      <c r="C55" s="161"/>
      <c r="D55" s="61" t="s">
        <v>21</v>
      </c>
      <c r="E55" s="65">
        <v>2660</v>
      </c>
      <c r="F55" s="65">
        <v>2660</v>
      </c>
      <c r="G55" s="65">
        <v>2660</v>
      </c>
    </row>
    <row r="56" spans="1:7" x14ac:dyDescent="0.25">
      <c r="A56" s="162">
        <v>31</v>
      </c>
      <c r="B56" s="163"/>
      <c r="C56" s="164"/>
      <c r="D56" s="61" t="s">
        <v>22</v>
      </c>
      <c r="E56" s="10">
        <v>0</v>
      </c>
      <c r="F56" s="10">
        <v>0</v>
      </c>
      <c r="G56" s="10">
        <v>0</v>
      </c>
    </row>
    <row r="57" spans="1:7" x14ac:dyDescent="0.25">
      <c r="A57" s="162">
        <v>32</v>
      </c>
      <c r="B57" s="163"/>
      <c r="C57" s="164"/>
      <c r="D57" s="61" t="s">
        <v>35</v>
      </c>
      <c r="E57" s="10">
        <v>2660</v>
      </c>
      <c r="F57" s="10">
        <v>2660</v>
      </c>
      <c r="G57" s="10">
        <v>2660</v>
      </c>
    </row>
    <row r="58" spans="1:7" x14ac:dyDescent="0.25">
      <c r="A58" s="62">
        <v>34</v>
      </c>
      <c r="B58" s="63"/>
      <c r="C58" s="64"/>
      <c r="D58" s="61" t="s">
        <v>57</v>
      </c>
      <c r="E58" s="10">
        <v>0</v>
      </c>
      <c r="F58" s="10">
        <v>0</v>
      </c>
      <c r="G58" s="10">
        <v>0</v>
      </c>
    </row>
    <row r="59" spans="1:7" ht="25.5" x14ac:dyDescent="0.25">
      <c r="A59" s="159">
        <v>4</v>
      </c>
      <c r="B59" s="160"/>
      <c r="C59" s="161"/>
      <c r="D59" s="61" t="s">
        <v>23</v>
      </c>
      <c r="E59" s="10">
        <v>0</v>
      </c>
      <c r="F59" s="10">
        <v>0</v>
      </c>
      <c r="G59" s="10">
        <v>0</v>
      </c>
    </row>
    <row r="60" spans="1:7" ht="25.5" x14ac:dyDescent="0.25">
      <c r="A60" s="159">
        <v>42</v>
      </c>
      <c r="B60" s="160"/>
      <c r="C60" s="161"/>
      <c r="D60" s="61" t="s">
        <v>59</v>
      </c>
      <c r="E60" s="10">
        <v>0</v>
      </c>
      <c r="F60" s="10">
        <v>0</v>
      </c>
      <c r="G60" s="10">
        <v>0</v>
      </c>
    </row>
    <row r="61" spans="1:7" x14ac:dyDescent="0.25">
      <c r="A61" s="168"/>
      <c r="B61" s="169"/>
      <c r="C61" s="170"/>
      <c r="D61" s="84" t="s">
        <v>73</v>
      </c>
      <c r="E61" s="85">
        <v>2660</v>
      </c>
      <c r="F61" s="85">
        <v>2660</v>
      </c>
      <c r="G61" s="85">
        <v>2660</v>
      </c>
    </row>
    <row r="62" spans="1:7" x14ac:dyDescent="0.25">
      <c r="A62" s="156" t="s">
        <v>74</v>
      </c>
      <c r="B62" s="157"/>
      <c r="C62" s="158"/>
      <c r="D62" s="76" t="s">
        <v>75</v>
      </c>
      <c r="E62" s="77"/>
      <c r="F62" s="77"/>
      <c r="G62" s="78"/>
    </row>
    <row r="63" spans="1:7" x14ac:dyDescent="0.25">
      <c r="A63" s="159">
        <v>3</v>
      </c>
      <c r="B63" s="160"/>
      <c r="C63" s="161"/>
      <c r="D63" s="61" t="s">
        <v>21</v>
      </c>
      <c r="E63" s="65">
        <v>4650</v>
      </c>
      <c r="F63" s="65">
        <v>4650</v>
      </c>
      <c r="G63" s="66">
        <v>4650</v>
      </c>
    </row>
    <row r="64" spans="1:7" x14ac:dyDescent="0.25">
      <c r="A64" s="162">
        <v>31</v>
      </c>
      <c r="B64" s="163"/>
      <c r="C64" s="164"/>
      <c r="D64" s="61" t="s">
        <v>22</v>
      </c>
      <c r="E64" s="10">
        <v>0</v>
      </c>
      <c r="F64" s="10">
        <v>0</v>
      </c>
      <c r="G64" s="11">
        <v>0</v>
      </c>
    </row>
    <row r="65" spans="1:7" x14ac:dyDescent="0.25">
      <c r="A65" s="162">
        <v>32</v>
      </c>
      <c r="B65" s="163"/>
      <c r="C65" s="164"/>
      <c r="D65" s="61" t="s">
        <v>35</v>
      </c>
      <c r="E65" s="10">
        <v>4650</v>
      </c>
      <c r="F65" s="10">
        <v>4650</v>
      </c>
      <c r="G65" s="11">
        <v>4650</v>
      </c>
    </row>
    <row r="66" spans="1:7" x14ac:dyDescent="0.25">
      <c r="A66" s="62">
        <v>34</v>
      </c>
      <c r="B66" s="63"/>
      <c r="C66" s="64"/>
      <c r="D66" s="61" t="s">
        <v>57</v>
      </c>
      <c r="E66" s="10">
        <v>0</v>
      </c>
      <c r="F66" s="10">
        <v>0</v>
      </c>
      <c r="G66" s="11">
        <v>0</v>
      </c>
    </row>
    <row r="67" spans="1:7" ht="25.5" x14ac:dyDescent="0.25">
      <c r="A67" s="159">
        <v>4</v>
      </c>
      <c r="B67" s="160"/>
      <c r="C67" s="161"/>
      <c r="D67" s="61" t="s">
        <v>23</v>
      </c>
      <c r="E67" s="10">
        <v>0</v>
      </c>
      <c r="F67" s="10">
        <v>0</v>
      </c>
      <c r="G67" s="11">
        <v>0</v>
      </c>
    </row>
    <row r="68" spans="1:7" ht="25.5" x14ac:dyDescent="0.25">
      <c r="A68" s="159">
        <v>42</v>
      </c>
      <c r="B68" s="160"/>
      <c r="C68" s="161"/>
      <c r="D68" s="61" t="s">
        <v>59</v>
      </c>
      <c r="E68" s="10">
        <v>0</v>
      </c>
      <c r="F68" s="10">
        <v>0</v>
      </c>
      <c r="G68" s="11">
        <v>0</v>
      </c>
    </row>
    <row r="69" spans="1:7" ht="25.5" x14ac:dyDescent="0.25">
      <c r="A69" s="168"/>
      <c r="B69" s="169"/>
      <c r="C69" s="170"/>
      <c r="D69" s="84" t="s">
        <v>76</v>
      </c>
      <c r="E69" s="85">
        <v>4650</v>
      </c>
      <c r="F69" s="85">
        <v>4650</v>
      </c>
      <c r="G69" s="86">
        <v>4650</v>
      </c>
    </row>
    <row r="70" spans="1:7" x14ac:dyDescent="0.25">
      <c r="A70" s="156" t="s">
        <v>77</v>
      </c>
      <c r="B70" s="157"/>
      <c r="C70" s="158"/>
      <c r="D70" s="79" t="s">
        <v>78</v>
      </c>
      <c r="E70" s="77"/>
      <c r="F70" s="77"/>
      <c r="G70" s="78"/>
    </row>
    <row r="71" spans="1:7" x14ac:dyDescent="0.25">
      <c r="A71" s="159">
        <v>3</v>
      </c>
      <c r="B71" s="160"/>
      <c r="C71" s="161"/>
      <c r="D71" s="61" t="s">
        <v>21</v>
      </c>
      <c r="E71" s="65">
        <v>2208284</v>
      </c>
      <c r="F71" s="65">
        <v>338630</v>
      </c>
      <c r="G71" s="66">
        <v>282470</v>
      </c>
    </row>
    <row r="72" spans="1:7" x14ac:dyDescent="0.25">
      <c r="A72" s="162">
        <v>31</v>
      </c>
      <c r="B72" s="163"/>
      <c r="C72" s="164"/>
      <c r="D72" s="61" t="s">
        <v>22</v>
      </c>
      <c r="E72" s="10">
        <v>172440</v>
      </c>
      <c r="F72" s="10">
        <v>331990</v>
      </c>
      <c r="G72" s="11">
        <v>275830</v>
      </c>
    </row>
    <row r="73" spans="1:7" x14ac:dyDescent="0.25">
      <c r="A73" s="162">
        <v>32</v>
      </c>
      <c r="B73" s="163"/>
      <c r="C73" s="164"/>
      <c r="D73" s="61" t="s">
        <v>35</v>
      </c>
      <c r="E73" s="10">
        <v>1707060</v>
      </c>
      <c r="F73" s="10">
        <v>6640</v>
      </c>
      <c r="G73" s="11">
        <v>6640</v>
      </c>
    </row>
    <row r="74" spans="1:7" x14ac:dyDescent="0.25">
      <c r="A74" s="62">
        <v>36</v>
      </c>
      <c r="B74" s="63"/>
      <c r="C74" s="64"/>
      <c r="D74" s="61" t="s">
        <v>116</v>
      </c>
      <c r="E74" s="10">
        <v>289420</v>
      </c>
      <c r="F74" s="10"/>
      <c r="G74" s="11"/>
    </row>
    <row r="75" spans="1:7" x14ac:dyDescent="0.25">
      <c r="A75" s="71">
        <v>38</v>
      </c>
      <c r="B75" s="72"/>
      <c r="C75" s="73"/>
      <c r="D75" s="70" t="s">
        <v>117</v>
      </c>
      <c r="E75" s="10">
        <v>39390</v>
      </c>
      <c r="F75" s="10"/>
      <c r="G75" s="11"/>
    </row>
    <row r="76" spans="1:7" ht="25.5" x14ac:dyDescent="0.25">
      <c r="A76" s="159">
        <v>4</v>
      </c>
      <c r="B76" s="160"/>
      <c r="C76" s="161"/>
      <c r="D76" s="61" t="s">
        <v>23</v>
      </c>
      <c r="E76" s="65">
        <v>4623690</v>
      </c>
      <c r="F76" s="10"/>
      <c r="G76" s="11"/>
    </row>
    <row r="77" spans="1:7" ht="25.5" x14ac:dyDescent="0.25">
      <c r="A77" s="159">
        <v>42</v>
      </c>
      <c r="B77" s="160"/>
      <c r="C77" s="161"/>
      <c r="D77" s="61" t="s">
        <v>59</v>
      </c>
      <c r="E77" s="10">
        <v>4623690</v>
      </c>
      <c r="F77" s="10"/>
      <c r="G77" s="11"/>
    </row>
    <row r="78" spans="1:7" ht="27" customHeight="1" x14ac:dyDescent="0.25">
      <c r="A78" s="168"/>
      <c r="B78" s="169"/>
      <c r="C78" s="170"/>
      <c r="D78" s="90" t="s">
        <v>79</v>
      </c>
      <c r="E78" s="85">
        <v>6832000</v>
      </c>
      <c r="F78" s="85">
        <v>338630</v>
      </c>
      <c r="G78" s="86">
        <v>282470</v>
      </c>
    </row>
    <row r="79" spans="1:7" ht="15" customHeight="1" x14ac:dyDescent="0.25">
      <c r="A79" s="165" t="s">
        <v>63</v>
      </c>
      <c r="B79" s="166"/>
      <c r="C79" s="167"/>
      <c r="D79" s="67" t="s">
        <v>40</v>
      </c>
      <c r="E79" s="10"/>
      <c r="F79" s="10"/>
      <c r="G79" s="11"/>
    </row>
    <row r="80" spans="1:7" ht="25.5" x14ac:dyDescent="0.25">
      <c r="A80" s="165" t="s">
        <v>84</v>
      </c>
      <c r="B80" s="166"/>
      <c r="C80" s="167"/>
      <c r="D80" s="67" t="s">
        <v>42</v>
      </c>
      <c r="E80" s="10"/>
      <c r="F80" s="10"/>
      <c r="G80" s="11"/>
    </row>
    <row r="81" spans="1:7" ht="25.5" x14ac:dyDescent="0.25">
      <c r="A81" s="156" t="s">
        <v>89</v>
      </c>
      <c r="B81" s="157"/>
      <c r="C81" s="158"/>
      <c r="D81" s="107" t="s">
        <v>83</v>
      </c>
      <c r="E81" s="77"/>
      <c r="F81" s="77"/>
      <c r="G81" s="78"/>
    </row>
    <row r="82" spans="1:7" ht="25.5" x14ac:dyDescent="0.25">
      <c r="A82" s="159">
        <v>4</v>
      </c>
      <c r="B82" s="160"/>
      <c r="C82" s="161"/>
      <c r="D82" s="108" t="s">
        <v>23</v>
      </c>
      <c r="E82" s="10"/>
      <c r="F82" s="10"/>
      <c r="G82" s="11"/>
    </row>
    <row r="83" spans="1:7" x14ac:dyDescent="0.25">
      <c r="A83" s="109">
        <v>42</v>
      </c>
      <c r="B83" s="110"/>
      <c r="C83" s="111"/>
      <c r="D83" s="108" t="s">
        <v>90</v>
      </c>
      <c r="E83" s="10">
        <v>2919900</v>
      </c>
      <c r="F83" s="10"/>
      <c r="G83" s="11"/>
    </row>
    <row r="84" spans="1:7" ht="25.5" x14ac:dyDescent="0.25">
      <c r="A84" s="81"/>
      <c r="B84" s="82"/>
      <c r="C84" s="83"/>
      <c r="D84" s="84" t="s">
        <v>94</v>
      </c>
      <c r="E84" s="85">
        <v>2919900</v>
      </c>
      <c r="F84" s="74"/>
      <c r="G84" s="75"/>
    </row>
    <row r="85" spans="1:7" x14ac:dyDescent="0.25">
      <c r="A85" s="112"/>
      <c r="B85" s="113"/>
      <c r="C85" s="114"/>
      <c r="D85" s="114"/>
      <c r="E85" s="10"/>
      <c r="F85" s="10"/>
      <c r="G85" s="11"/>
    </row>
    <row r="86" spans="1:7" ht="25.5" x14ac:dyDescent="0.25">
      <c r="A86" s="156" t="s">
        <v>85</v>
      </c>
      <c r="B86" s="157"/>
      <c r="C86" s="158"/>
      <c r="D86" s="76" t="s">
        <v>122</v>
      </c>
      <c r="E86" s="77"/>
      <c r="F86" s="77"/>
      <c r="G86" s="78"/>
    </row>
    <row r="87" spans="1:7" x14ac:dyDescent="0.25">
      <c r="A87" s="159">
        <v>3</v>
      </c>
      <c r="B87" s="160"/>
      <c r="C87" s="161"/>
      <c r="D87" s="70" t="s">
        <v>21</v>
      </c>
      <c r="E87" s="10"/>
      <c r="F87" s="10"/>
      <c r="G87" s="11"/>
    </row>
    <row r="88" spans="1:7" x14ac:dyDescent="0.25">
      <c r="A88" s="117">
        <v>31</v>
      </c>
      <c r="B88" s="118"/>
      <c r="C88" s="119"/>
      <c r="D88" s="119" t="s">
        <v>126</v>
      </c>
      <c r="E88" s="10">
        <v>6600</v>
      </c>
      <c r="F88" s="10"/>
      <c r="G88" s="11"/>
    </row>
    <row r="89" spans="1:7" x14ac:dyDescent="0.25">
      <c r="A89" s="162">
        <v>32</v>
      </c>
      <c r="B89" s="163"/>
      <c r="C89" s="164"/>
      <c r="D89" s="70" t="s">
        <v>35</v>
      </c>
      <c r="E89" s="10"/>
      <c r="F89" s="10"/>
      <c r="G89" s="11"/>
    </row>
    <row r="90" spans="1:7" x14ac:dyDescent="0.25">
      <c r="A90" s="71">
        <v>34</v>
      </c>
      <c r="B90" s="72"/>
      <c r="C90" s="73"/>
      <c r="D90" s="70" t="s">
        <v>86</v>
      </c>
      <c r="E90" s="10">
        <v>13270</v>
      </c>
      <c r="F90" s="10"/>
      <c r="G90" s="11"/>
    </row>
    <row r="91" spans="1:7" ht="24" customHeight="1" x14ac:dyDescent="0.25">
      <c r="A91" s="159">
        <v>4</v>
      </c>
      <c r="B91" s="160"/>
      <c r="C91" s="161"/>
      <c r="D91" s="70" t="s">
        <v>23</v>
      </c>
      <c r="E91" s="10"/>
      <c r="F91" s="10"/>
      <c r="G91" s="11"/>
    </row>
    <row r="92" spans="1:7" ht="24" customHeight="1" x14ac:dyDescent="0.25">
      <c r="A92" s="162">
        <v>41</v>
      </c>
      <c r="B92" s="163"/>
      <c r="C92" s="164"/>
      <c r="D92" s="70" t="s">
        <v>91</v>
      </c>
      <c r="E92" s="10"/>
      <c r="F92" s="10"/>
      <c r="G92" s="11"/>
    </row>
    <row r="93" spans="1:7" x14ac:dyDescent="0.25">
      <c r="A93" s="71">
        <v>42</v>
      </c>
      <c r="B93" s="72"/>
      <c r="C93" s="73"/>
      <c r="D93" s="70" t="s">
        <v>87</v>
      </c>
      <c r="E93" s="10">
        <v>398170</v>
      </c>
      <c r="F93" s="10"/>
      <c r="G93" s="11"/>
    </row>
    <row r="94" spans="1:7" x14ac:dyDescent="0.25">
      <c r="A94" s="71">
        <v>54</v>
      </c>
      <c r="B94" s="72"/>
      <c r="C94" s="73"/>
      <c r="D94" s="70" t="s">
        <v>88</v>
      </c>
      <c r="E94" s="10">
        <v>132720</v>
      </c>
      <c r="F94" s="10">
        <v>58930</v>
      </c>
      <c r="G94" s="11">
        <v>350770</v>
      </c>
    </row>
    <row r="95" spans="1:7" ht="25.5" x14ac:dyDescent="0.25">
      <c r="A95" s="81"/>
      <c r="B95" s="82"/>
      <c r="C95" s="83"/>
      <c r="D95" s="84" t="s">
        <v>93</v>
      </c>
      <c r="E95" s="85">
        <f>SUM(E87:E94)</f>
        <v>550760</v>
      </c>
      <c r="F95" s="74"/>
      <c r="G95" s="75"/>
    </row>
    <row r="96" spans="1:7" ht="15" customHeight="1" x14ac:dyDescent="0.25">
      <c r="A96" s="165"/>
      <c r="B96" s="166"/>
      <c r="C96" s="167"/>
      <c r="D96" s="67"/>
      <c r="E96" s="10"/>
      <c r="F96" s="10"/>
      <c r="G96" s="10"/>
    </row>
    <row r="97" spans="1:7" ht="37.5" customHeight="1" x14ac:dyDescent="0.25">
      <c r="A97" s="165"/>
      <c r="B97" s="166"/>
      <c r="C97" s="167"/>
      <c r="D97" s="130" t="s">
        <v>124</v>
      </c>
      <c r="E97" s="129">
        <f>SUM(E17+E27+E35+E43+E53+E61+E69+E78+E84+E95)</f>
        <v>15253215</v>
      </c>
      <c r="F97" s="129">
        <f>SUM(F17+F27+F35+F43+F53+F61+F69+F78+F84+F95)</f>
        <v>2666665</v>
      </c>
      <c r="G97" s="129">
        <f>SUM(G17+G27+G35+G43+G53+G61+G69+G78+G84+G95)</f>
        <v>2669315</v>
      </c>
    </row>
    <row r="98" spans="1:7" ht="15" customHeight="1" x14ac:dyDescent="0.25">
      <c r="A98" s="174"/>
      <c r="B98" s="175"/>
      <c r="C98" s="176"/>
      <c r="D98" s="48"/>
      <c r="E98" s="10"/>
      <c r="F98" s="10"/>
      <c r="G98" s="11"/>
    </row>
  </sheetData>
  <sheetProtection algorithmName="SHA-512" hashValue="9CuX8S8J24Ohcgl6qt+PgTQd+7C0I28iyDLCM9QM6v8RsK89pinRK0rO4w4w/DOd4ba2qGmwWZwqfm9q2yq9xA==" saltValue="wgw6eq7HO2TasxVMo/BKCw==" spinCount="100000" sheet="1" objects="1" scenarios="1"/>
  <mergeCells count="73">
    <mergeCell ref="A76:C76"/>
    <mergeCell ref="A77:C77"/>
    <mergeCell ref="A78:C78"/>
    <mergeCell ref="A36:C36"/>
    <mergeCell ref="A37:C37"/>
    <mergeCell ref="A38:C38"/>
    <mergeCell ref="A39:C39"/>
    <mergeCell ref="A41:C41"/>
    <mergeCell ref="A42:C42"/>
    <mergeCell ref="A43:C43"/>
    <mergeCell ref="A69:C69"/>
    <mergeCell ref="A70:C70"/>
    <mergeCell ref="A71:C71"/>
    <mergeCell ref="A72:C72"/>
    <mergeCell ref="A73:C73"/>
    <mergeCell ref="A63:C63"/>
    <mergeCell ref="A44:C44"/>
    <mergeCell ref="A45:C45"/>
    <mergeCell ref="A46:C46"/>
    <mergeCell ref="A47:C47"/>
    <mergeCell ref="A49:C49"/>
    <mergeCell ref="A96:C96"/>
    <mergeCell ref="A97:C97"/>
    <mergeCell ref="A98:C98"/>
    <mergeCell ref="A52:C52"/>
    <mergeCell ref="A54:C54"/>
    <mergeCell ref="A55:C55"/>
    <mergeCell ref="A56:C56"/>
    <mergeCell ref="A64:C64"/>
    <mergeCell ref="A65:C65"/>
    <mergeCell ref="A67:C67"/>
    <mergeCell ref="A68:C68"/>
    <mergeCell ref="A57:C57"/>
    <mergeCell ref="A59:C59"/>
    <mergeCell ref="A60:C60"/>
    <mergeCell ref="A61:C61"/>
    <mergeCell ref="A62:C62"/>
    <mergeCell ref="A20:C20"/>
    <mergeCell ref="A21:C21"/>
    <mergeCell ref="A22:C22"/>
    <mergeCell ref="A23:C23"/>
    <mergeCell ref="A14:C14"/>
    <mergeCell ref="A18:C18"/>
    <mergeCell ref="A19:C19"/>
    <mergeCell ref="A13:C13"/>
    <mergeCell ref="A1:G1"/>
    <mergeCell ref="A3:G3"/>
    <mergeCell ref="A5:C5"/>
    <mergeCell ref="A8:C8"/>
    <mergeCell ref="A9:C9"/>
    <mergeCell ref="A6:C6"/>
    <mergeCell ref="A7:C7"/>
    <mergeCell ref="A92:C92"/>
    <mergeCell ref="A11:C11"/>
    <mergeCell ref="A10:C10"/>
    <mergeCell ref="A79:C79"/>
    <mergeCell ref="A80:C80"/>
    <mergeCell ref="A86:C86"/>
    <mergeCell ref="A30:C30"/>
    <mergeCell ref="A31:C31"/>
    <mergeCell ref="A33:C33"/>
    <mergeCell ref="A34:C34"/>
    <mergeCell ref="A35:C35"/>
    <mergeCell ref="A25:C25"/>
    <mergeCell ref="A26:C26"/>
    <mergeCell ref="A27:C27"/>
    <mergeCell ref="A28:C28"/>
    <mergeCell ref="A29:C29"/>
    <mergeCell ref="A81:C81"/>
    <mergeCell ref="A82:C82"/>
    <mergeCell ref="A87:C87"/>
    <mergeCell ref="A89:C89"/>
    <mergeCell ref="A91:C9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2022-11-09T13:03:26Z</cp:lastPrinted>
  <dcterms:created xsi:type="dcterms:W3CDTF">2022-08-12T12:51:27Z</dcterms:created>
  <dcterms:modified xsi:type="dcterms:W3CDTF">2022-11-15T13:17:45Z</dcterms:modified>
</cp:coreProperties>
</file>