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\Downloads\"/>
    </mc:Choice>
  </mc:AlternateContent>
  <xr:revisionPtr revIDLastSave="0" documentId="13_ncr:1_{7288802D-7201-4073-83F5-2DF229EB89AD}" xr6:coauthVersionLast="37" xr6:coauthVersionMax="37" xr10:uidLastSave="{00000000-0000-0000-0000-000000000000}"/>
  <bookViews>
    <workbookView xWindow="0" yWindow="0" windowWidth="10275" windowHeight="10665" xr2:uid="{00000000-000D-0000-FFFF-FFFF00000000}"/>
  </bookViews>
  <sheets>
    <sheet name="List1" sheetId="1" r:id="rId1"/>
  </sheets>
  <calcPr calcId="179021"/>
</workbook>
</file>

<file path=xl/calcChain.xml><?xml version="1.0" encoding="utf-8"?>
<calcChain xmlns="http://schemas.openxmlformats.org/spreadsheetml/2006/main">
  <c r="E227" i="1" l="1"/>
  <c r="F227" i="1"/>
  <c r="G227" i="1"/>
  <c r="H227" i="1"/>
  <c r="I227" i="1"/>
  <c r="J226" i="1"/>
  <c r="J151" i="1"/>
  <c r="J130" i="1"/>
  <c r="J121" i="1"/>
  <c r="J101" i="1"/>
  <c r="J40" i="1" l="1"/>
  <c r="D130" i="1" l="1"/>
  <c r="D66" i="1"/>
  <c r="D40" i="1" l="1"/>
  <c r="J174" i="1" l="1"/>
  <c r="J227" i="1" s="1"/>
  <c r="D174" i="1" l="1"/>
  <c r="D226" i="1"/>
  <c r="D101" i="1"/>
  <c r="D227" i="1" l="1"/>
  <c r="J181" i="1"/>
  <c r="D151" i="1" l="1"/>
  <c r="D121" i="1"/>
  <c r="D116" i="1"/>
  <c r="D106" i="1"/>
  <c r="D73" i="1"/>
  <c r="D62" i="1"/>
</calcChain>
</file>

<file path=xl/sharedStrings.xml><?xml version="1.0" encoding="utf-8"?>
<sst xmlns="http://schemas.openxmlformats.org/spreadsheetml/2006/main" count="503" uniqueCount="321">
  <si>
    <t>SREDNJA ŠKOLA ZABOK</t>
  </si>
  <si>
    <t>POZICIJA</t>
  </si>
  <si>
    <t>KONTO</t>
  </si>
  <si>
    <t>NAZIV</t>
  </si>
  <si>
    <t>PLAN</t>
  </si>
  <si>
    <t>R2795</t>
  </si>
  <si>
    <t>Ostl. Rash. Za služb. Put.</t>
  </si>
  <si>
    <t>R2796</t>
  </si>
  <si>
    <t>nakn.za prijevoz s posl. I na posao</t>
  </si>
  <si>
    <t>R2797</t>
  </si>
  <si>
    <t>seminari, savjet., simpozij</t>
  </si>
  <si>
    <t>R2799</t>
  </si>
  <si>
    <t>uredski mat.</t>
  </si>
  <si>
    <t>R2800</t>
  </si>
  <si>
    <t>ostal. Mat. Za potrebe red. Posl.</t>
  </si>
  <si>
    <t>R2802</t>
  </si>
  <si>
    <t>EL. Energija</t>
  </si>
  <si>
    <t>R2803</t>
  </si>
  <si>
    <t>plin</t>
  </si>
  <si>
    <t>R2804</t>
  </si>
  <si>
    <t>mot. Benzin i dizel gorivo</t>
  </si>
  <si>
    <t>R2806</t>
  </si>
  <si>
    <t>ostal. Mat. I dijel. Za tek. I inv. Održ</t>
  </si>
  <si>
    <t>R2807</t>
  </si>
  <si>
    <t>sitni inventar</t>
  </si>
  <si>
    <t>R2809</t>
  </si>
  <si>
    <t>služb. Radna i zašti. Odjeća i obuća</t>
  </si>
  <si>
    <t>R2810</t>
  </si>
  <si>
    <t>Uslg. Telef. I telefaksa</t>
  </si>
  <si>
    <t>R2811</t>
  </si>
  <si>
    <t>poštarina</t>
  </si>
  <si>
    <t>R2813</t>
  </si>
  <si>
    <t>ostal. Uslug. Tek. I inv. Održ.</t>
  </si>
  <si>
    <t>ostl. Uslug. Promidž. I inf.</t>
  </si>
  <si>
    <t>R2815</t>
  </si>
  <si>
    <t>ostale komun. Uslg</t>
  </si>
  <si>
    <t>R2816</t>
  </si>
  <si>
    <t>ostl. Zakupn. I najamn.</t>
  </si>
  <si>
    <t>R2817</t>
  </si>
  <si>
    <t>obvez. I preven. Zdrav. Pregledi zap.</t>
  </si>
  <si>
    <t>R2821</t>
  </si>
  <si>
    <t>ostal. Intel. Usluge</t>
  </si>
  <si>
    <t>R2822</t>
  </si>
  <si>
    <t>ostale rač. Usluge</t>
  </si>
  <si>
    <t>R2823</t>
  </si>
  <si>
    <t>graf. I tisk. Usluge</t>
  </si>
  <si>
    <t>R2826</t>
  </si>
  <si>
    <t>prem. Osig. Ostale imov.</t>
  </si>
  <si>
    <t>R2828</t>
  </si>
  <si>
    <t>reprezentacija</t>
  </si>
  <si>
    <t>R2829</t>
  </si>
  <si>
    <t>tuzem. članarine</t>
  </si>
  <si>
    <t>R2830</t>
  </si>
  <si>
    <t>sud. Pristojbe</t>
  </si>
  <si>
    <t>R2831</t>
  </si>
  <si>
    <t>ostali nespom. Rash. Posl</t>
  </si>
  <si>
    <t>R2832</t>
  </si>
  <si>
    <t>R2833</t>
  </si>
  <si>
    <t>ostl. Zatezne kamate</t>
  </si>
  <si>
    <t>R3180</t>
  </si>
  <si>
    <t>oprema</t>
  </si>
  <si>
    <t>R3182</t>
  </si>
  <si>
    <t>ulaganje u rač. Progr.</t>
  </si>
  <si>
    <t>P0689</t>
  </si>
  <si>
    <t>R4277</t>
  </si>
  <si>
    <t>ostali nespomenuti rash. Posl.</t>
  </si>
  <si>
    <t>R4278</t>
  </si>
  <si>
    <t>P0692</t>
  </si>
  <si>
    <t>P0693</t>
  </si>
  <si>
    <t>R4279</t>
  </si>
  <si>
    <t>ostali nenavede. Rash. Za zapsol.</t>
  </si>
  <si>
    <t>R4280</t>
  </si>
  <si>
    <t>dop. Za zdrav.</t>
  </si>
  <si>
    <t>R4281</t>
  </si>
  <si>
    <t>dopr. Z aobv. Osig. U sluč. Nezaposl</t>
  </si>
  <si>
    <t>R4282</t>
  </si>
  <si>
    <t>ostali rash. Za služ. Put.</t>
  </si>
  <si>
    <t>R4283</t>
  </si>
  <si>
    <t>sem., savj. I simpoziji</t>
  </si>
  <si>
    <t>R4284</t>
  </si>
  <si>
    <t>ured. Mat</t>
  </si>
  <si>
    <t>R4285</t>
  </si>
  <si>
    <t>ostali mat. Za potrebe redov. Posl</t>
  </si>
  <si>
    <t>R4286</t>
  </si>
  <si>
    <t>el. Energija</t>
  </si>
  <si>
    <t>R4287</t>
  </si>
  <si>
    <t>R4288</t>
  </si>
  <si>
    <t>motr. Benzin i dizel gorivo</t>
  </si>
  <si>
    <t>R4289</t>
  </si>
  <si>
    <t>ostali mat i dijel. za tek. I inv. Održ</t>
  </si>
  <si>
    <t>R4290</t>
  </si>
  <si>
    <t>sitni inv.</t>
  </si>
  <si>
    <t>R4291</t>
  </si>
  <si>
    <t>uslg. Telef. I telefaksa</t>
  </si>
  <si>
    <t>R4292</t>
  </si>
  <si>
    <t>ostale uslug. Za kom i prijevoz</t>
  </si>
  <si>
    <t>R4293</t>
  </si>
  <si>
    <t>ostale kom. Usluge</t>
  </si>
  <si>
    <t>R4294</t>
  </si>
  <si>
    <t>R4295</t>
  </si>
  <si>
    <t>ostl. Rač. Usluge</t>
  </si>
  <si>
    <t>R4296</t>
  </si>
  <si>
    <t>R4297</t>
  </si>
  <si>
    <t>ostale nespome. Usluge</t>
  </si>
  <si>
    <t>R4298</t>
  </si>
  <si>
    <t>R4299</t>
  </si>
  <si>
    <t>tuzemne član.</t>
  </si>
  <si>
    <t>R4300</t>
  </si>
  <si>
    <t>ostali nespomn. Rash. Posl</t>
  </si>
  <si>
    <t>R4301</t>
  </si>
  <si>
    <t>R4302</t>
  </si>
  <si>
    <t>knjige</t>
  </si>
  <si>
    <t>P0695</t>
  </si>
  <si>
    <t>P0696</t>
  </si>
  <si>
    <t>R4303</t>
  </si>
  <si>
    <t>R4304</t>
  </si>
  <si>
    <t>ostali mat. Za potrebe red. Posl</t>
  </si>
  <si>
    <t>R4305</t>
  </si>
  <si>
    <t>usluge telef. I telefaksa</t>
  </si>
  <si>
    <t>R4306</t>
  </si>
  <si>
    <t>R4307</t>
  </si>
  <si>
    <t>ostale uslug tek. I inv. Održ</t>
  </si>
  <si>
    <t>R4308</t>
  </si>
  <si>
    <t>ostale zakupn. I najamn.</t>
  </si>
  <si>
    <t>R4309</t>
  </si>
  <si>
    <t>ostali nespomen. Rash. Posl.</t>
  </si>
  <si>
    <t>R4310</t>
  </si>
  <si>
    <t>P0698</t>
  </si>
  <si>
    <t>P0699</t>
  </si>
  <si>
    <t xml:space="preserve">NAZIV </t>
  </si>
  <si>
    <t>R4311</t>
  </si>
  <si>
    <t>ostali nespome. Rash. Posl</t>
  </si>
  <si>
    <t>P0701</t>
  </si>
  <si>
    <t>R4312</t>
  </si>
  <si>
    <t>P0704</t>
  </si>
  <si>
    <t>R4313</t>
  </si>
  <si>
    <t>R4314</t>
  </si>
  <si>
    <t>sem., savje. I simpoziji</t>
  </si>
  <si>
    <t>R4315</t>
  </si>
  <si>
    <t>R4316</t>
  </si>
  <si>
    <t>ostali mat. I sirovine</t>
  </si>
  <si>
    <t>R4317</t>
  </si>
  <si>
    <t>ostale usluge za kom. I prijevoz</t>
  </si>
  <si>
    <t>R4318</t>
  </si>
  <si>
    <t>P0707</t>
  </si>
  <si>
    <t>R4319</t>
  </si>
  <si>
    <t>R5007</t>
  </si>
  <si>
    <t>R6496</t>
  </si>
  <si>
    <t>R6497</t>
  </si>
  <si>
    <t>R6498</t>
  </si>
  <si>
    <t>R6499</t>
  </si>
  <si>
    <t>plaće za zaposlene</t>
  </si>
  <si>
    <t>ostali rashodi za zaposlene (nagrade)</t>
  </si>
  <si>
    <t>doprinosi iz plaće 20%</t>
  </si>
  <si>
    <t>doprinosi na plaću 16,5%</t>
  </si>
  <si>
    <t>višak iz prethodne godine</t>
  </si>
  <si>
    <t>manjak iz prethodne godine</t>
  </si>
  <si>
    <t xml:space="preserve">Izvor 5.7.1. MINISTARSTVO PRIJENOS EU PK </t>
  </si>
  <si>
    <t xml:space="preserve">POZICIJA </t>
  </si>
  <si>
    <t>ostali nespomenuti rash. posl.</t>
  </si>
  <si>
    <t>Izvor 5.3.1 PROJEKT EU PK (direktno) (9.1)</t>
  </si>
  <si>
    <t>Izvor 4.3.1 POSEBNE NAMJENE PK (14.1;15.1;19.1)</t>
  </si>
  <si>
    <t xml:space="preserve">Izvor 5.7.1 MINISTARSTVO PRIJENOS EU PK </t>
  </si>
  <si>
    <t>Ostale intelektualne usluge - MRRFEU</t>
  </si>
  <si>
    <t>Grafičke i tiskarske usluge - MRRFEU</t>
  </si>
  <si>
    <t>Zgrade znanstvenih i obrazovnih institucija</t>
  </si>
  <si>
    <t>Opremanje ugostiteljskog praktikuma - MRRFEU</t>
  </si>
  <si>
    <t>Plaće za zaposlene</t>
  </si>
  <si>
    <t>Ostali nenavedeni rashodi za zaposlene - božićnica i regres</t>
  </si>
  <si>
    <t>Doprinis za obvezno zdravstveno osiguranje</t>
  </si>
  <si>
    <t>Rashodi za službena putovanja</t>
  </si>
  <si>
    <t>Naknade za prijevoz na posao i s posla</t>
  </si>
  <si>
    <t>Seminari, savjetovanja i simpoziji</t>
  </si>
  <si>
    <t>Naknada za korištenje privatnog automobila u službene svrhe</t>
  </si>
  <si>
    <t>Ostali materijal za potrebe redovnog poslovanja - paušalni administrativni troškovi</t>
  </si>
  <si>
    <t>Sitni inventar</t>
  </si>
  <si>
    <t>Usluge promidžbe i informiranja</t>
  </si>
  <si>
    <t>Ostale zakupnine i najamnine</t>
  </si>
  <si>
    <t>Ostale intelektualne usluge</t>
  </si>
  <si>
    <t>Grafičke i tiskarske usluge - MINTUR</t>
  </si>
  <si>
    <t>Naknade troškova osobama izvan radnog odnosa</t>
  </si>
  <si>
    <t>Ostale nespomenute usluge - paušalni administrativni troškovi</t>
  </si>
  <si>
    <t>Tekuće pomoći inozemnih vlada u EU</t>
  </si>
  <si>
    <t>Tekuće pomoći proračunskim korisnicima državnog proračuna temeljem prijenosa EU sredstava</t>
  </si>
  <si>
    <t>Tekuće pomoći proračunskim korisnicima županijski  proračuna temeljem prijenosa EU sredstava</t>
  </si>
  <si>
    <t>Tekuće donacije iz EU sredstava</t>
  </si>
  <si>
    <t>Prijenosi unutar istog proračuna</t>
  </si>
  <si>
    <t>Računala i računalna oprema</t>
  </si>
  <si>
    <t>Uredski namještaj</t>
  </si>
  <si>
    <t>Ostala uredska oprema</t>
  </si>
  <si>
    <t>Ostala komunikacijska oprema</t>
  </si>
  <si>
    <t>Ostala oprema za održavanje i zaštitu</t>
  </si>
  <si>
    <t>Uređaji za ostale namjene</t>
  </si>
  <si>
    <t>Oprema za ostale namjene</t>
  </si>
  <si>
    <t>Zgrade znanstvenih i obrazovnih institucija(RCK)</t>
  </si>
  <si>
    <t>ukupno rashod</t>
  </si>
  <si>
    <t>Izvor 1.3. DECENTRALIZACIJA (2.1)  prihod</t>
  </si>
  <si>
    <t>prihod</t>
  </si>
  <si>
    <t xml:space="preserve">Izvor 2.1.1. DONACIJA PK (6.1) </t>
  </si>
  <si>
    <t>R6794</t>
  </si>
  <si>
    <t>P1281</t>
  </si>
  <si>
    <t>R6774</t>
  </si>
  <si>
    <t>R6777</t>
  </si>
  <si>
    <t>R6785</t>
  </si>
  <si>
    <t>R6787</t>
  </si>
  <si>
    <t>R6763</t>
  </si>
  <si>
    <t>R6764</t>
  </si>
  <si>
    <t>R6765</t>
  </si>
  <si>
    <t>R6766</t>
  </si>
  <si>
    <t>R6767</t>
  </si>
  <si>
    <t>R6768</t>
  </si>
  <si>
    <t>R6769</t>
  </si>
  <si>
    <t>R6770</t>
  </si>
  <si>
    <t>R6771</t>
  </si>
  <si>
    <t>R6772</t>
  </si>
  <si>
    <t>R6773</t>
  </si>
  <si>
    <t>R6775</t>
  </si>
  <si>
    <t>R6776</t>
  </si>
  <si>
    <t>R6778</t>
  </si>
  <si>
    <t>R6779</t>
  </si>
  <si>
    <t>R6780</t>
  </si>
  <si>
    <t>R6781</t>
  </si>
  <si>
    <t>R6782</t>
  </si>
  <si>
    <t>R6783</t>
  </si>
  <si>
    <t>R6784</t>
  </si>
  <si>
    <t>R6786</t>
  </si>
  <si>
    <t>R6788</t>
  </si>
  <si>
    <t>R6789</t>
  </si>
  <si>
    <t>R6790</t>
  </si>
  <si>
    <t>R6791</t>
  </si>
  <si>
    <t>R6792</t>
  </si>
  <si>
    <t>R6793</t>
  </si>
  <si>
    <t>R2814</t>
  </si>
  <si>
    <t>ukupno prihod</t>
  </si>
  <si>
    <t>Izvor 5.7.1 MINISTARSTVO PRIJENOS EU PK (HARD 24.2,:SOFT 25.3.)</t>
  </si>
  <si>
    <t xml:space="preserve">graf. I tisk. Usluge </t>
  </si>
  <si>
    <t>Izvor 3.1.1. VLASTITI PRIHODI (4.1; 30.1 - rck)</t>
  </si>
  <si>
    <t>ostali nesp.rash.posl.(PUN 20/21; 21/22 50% jls)</t>
  </si>
  <si>
    <r>
      <t xml:space="preserve">manjak iz prethodne godine </t>
    </r>
    <r>
      <rPr>
        <b/>
        <sz val="11"/>
        <color rgb="FF0070C0"/>
        <rFont val="Calibri"/>
        <family val="2"/>
        <charset val="238"/>
        <scheme val="minor"/>
      </rPr>
      <t>HARD</t>
    </r>
  </si>
  <si>
    <r>
      <t xml:space="preserve">višak iz prethodne godine </t>
    </r>
    <r>
      <rPr>
        <b/>
        <sz val="11"/>
        <color rgb="FF0070C0"/>
        <rFont val="Calibri"/>
        <family val="2"/>
        <charset val="238"/>
        <scheme val="minor"/>
      </rPr>
      <t>HARD</t>
    </r>
  </si>
  <si>
    <r>
      <t xml:space="preserve">Kapitalne pomoći iz državnog proračuna temeljem prijenosa EU sredstava  za </t>
    </r>
    <r>
      <rPr>
        <b/>
        <sz val="11"/>
        <color rgb="FF0070C0"/>
        <rFont val="Calibri"/>
        <family val="2"/>
        <charset val="238"/>
        <scheme val="minor"/>
      </rPr>
      <t xml:space="preserve">izgradnju </t>
    </r>
  </si>
  <si>
    <t>sveukupno rashod soft + hard</t>
  </si>
  <si>
    <t>Tekući prijenosi unutar istog proračuna</t>
  </si>
  <si>
    <t>uslug. Banaka</t>
  </si>
  <si>
    <t>P0690</t>
  </si>
  <si>
    <t>P0705</t>
  </si>
  <si>
    <t>P0708</t>
  </si>
  <si>
    <t>KAPITALNI PROJEKT K104006 REGIONALNI CENTAR KOMPETENTNOSTI U TURIZMU I UGOSTITELJSTVU ZABOK</t>
  </si>
  <si>
    <t>Izvor 8.1.1. NAMJENSKI PRIMICI ZADUŽIVANJA  PK</t>
  </si>
  <si>
    <t>P1405</t>
  </si>
  <si>
    <t>Primljeni krediti od tuzemnih kreditnih institucija izvan javnog sektora - dugoročni</t>
  </si>
  <si>
    <t xml:space="preserve">ukupno </t>
  </si>
  <si>
    <t>ukupno</t>
  </si>
  <si>
    <t>Regionalni centar kompetentnosti u turizmu i ugostiteljstvu Zabok za izgradnju i opremanje</t>
  </si>
  <si>
    <t>Kapitalne pomoći iz državnog proračuna temeljem prijenosa EU sredstva za opremanje i usprastavu aktivnosti</t>
  </si>
  <si>
    <t>višak iz prethodne godine SOFT</t>
  </si>
  <si>
    <t>manjak iz prethodne godine SFOFT</t>
  </si>
  <si>
    <t xml:space="preserve">ukupno prihod </t>
  </si>
  <si>
    <t>KAPITALNI PROJEKT - MRRFEU - HARDWARE - izgradnja - Regionalni centar kompetentnosti (24.2)</t>
  </si>
  <si>
    <t>KAPITALNI PROJEKT - MINT - SOFTWARE - uspostava i aktivnosti -  Regionalni centar kompetentnosti (25.3)</t>
  </si>
  <si>
    <t>Izvor 5.2.1 MINISTARSTVO PK (1.1;;12.1;13.1;16.1;17.1;18.1;;21.1;22.1;23.1,26.1;29.1.;31.2)</t>
  </si>
  <si>
    <t>Izvor 5.4.1 JLS (GRAD ZABOK, OPĆINE) PK (3.1; 5.1, 27.1)</t>
  </si>
  <si>
    <t>manjak iz prethodne godine 27.1.</t>
  </si>
  <si>
    <t>višak iz prethodne godine 3.1.</t>
  </si>
  <si>
    <t>Ostale usluge za komunikaciju i prijevoz</t>
  </si>
  <si>
    <t>FINANCIJSKI PLAN ZA 2023. I  IZMJENE U 2023.</t>
  </si>
  <si>
    <t xml:space="preserve"> višak </t>
  </si>
  <si>
    <t>manjak  iz 2022.</t>
  </si>
  <si>
    <t>R7885</t>
  </si>
  <si>
    <t>P1282</t>
  </si>
  <si>
    <t>R7721</t>
  </si>
  <si>
    <t xml:space="preserve"> IZMJENA FINANCIJSKOG PLANA  </t>
  </si>
  <si>
    <t xml:space="preserve">IZMJENA FINANCIJSKOG PLANA  </t>
  </si>
  <si>
    <t>Izgradnja sportske dvorane RCKTU i zgrade RCKTU (MRRFEU)</t>
  </si>
  <si>
    <t xml:space="preserve">višak iz prethodne godine </t>
  </si>
  <si>
    <t xml:space="preserve">manjak iz prethodne godine </t>
  </si>
  <si>
    <t>Tekuće pomoći iz državnog proračuna temeljem prijenosa Eu projekta (erasmus +)</t>
  </si>
  <si>
    <t>R8193</t>
  </si>
  <si>
    <t>Reprezentacija</t>
  </si>
  <si>
    <t>R8195</t>
  </si>
  <si>
    <t>Radio i TV prijamnici</t>
  </si>
  <si>
    <t>R8196</t>
  </si>
  <si>
    <t>Telefon i ostala komunikacijska oprema</t>
  </si>
  <si>
    <t>R8197</t>
  </si>
  <si>
    <t xml:space="preserve">Oprema za održavanje prostora </t>
  </si>
  <si>
    <t>R8198</t>
  </si>
  <si>
    <t>Oprema za protupožarnu zaštitu</t>
  </si>
  <si>
    <t>R8194</t>
  </si>
  <si>
    <t>Kombi vozila</t>
  </si>
  <si>
    <t>Izvor 5.7.1 MINISTARSTVO PRIJENOS EU PK ( 8.1,36.1) osim rcktu</t>
  </si>
  <si>
    <t xml:space="preserve">Obrazloženje: </t>
  </si>
  <si>
    <t>Izvor 5.4.1. sredstava iz gradova i općina ostao je na izvornom financijskom planu samo sa preraspodjelom troškova.</t>
  </si>
  <si>
    <t>Na izvoru 5.2.1. Ministarstvo PK dodali smo na prihodovnoj i rashodovnoj strani povećanje za očekivani porast plaća i za iznos sredstava iz ugovora sa  MRRFEU u iznosu  od 1.125.382,92 eura</t>
  </si>
  <si>
    <t xml:space="preserve">Izvor 5.7.1  Ministarstvo prijenos EU PK , na tom izvoru evidetirana su sredstva za projekt Erasmus + na prihodovnoj i rashodovnoj strani. Tu su  planirana i sredstva po projektu za RCKTU i ReCeZu, </t>
  </si>
  <si>
    <t>održavanja koje će biti potrebne u novoj školi. Dio sredstava sa pozicije najamnine planirali smo i za potrošnju energenata za 11 i 12/2023.  i  za potrebe stručnog usavršavanja.</t>
  </si>
  <si>
    <t>Na izvoru posebne namjene nismo planirali sredstva jer za školsku godinu 23/24 nemamo upisnine , a osiguranje učenika , učenici direktno uplaćuju odabranoj osiguravajućoj kući.</t>
  </si>
  <si>
    <t>te je napravljena preraspodjela rashoda u odnosu na izvorni plan , a sve prema aktivnostima po projektu i specifikaciji nabavljene opreme.</t>
  </si>
  <si>
    <t>Izvor 8.1.1. Namjenski primici zaduživanja PK - zaduživanje u HBOR-u - planirani i odobreni kredit je u većoj mjeri realiziran u 2023.</t>
  </si>
  <si>
    <t>u Zaboku, datum: 11.09.2023.</t>
  </si>
  <si>
    <t>IZVORNI  I. FINANCIJSKI PLAN ZA 2023./listopad 2022</t>
  </si>
  <si>
    <t xml:space="preserve">Izvor : ŽUPANIJA OSTALO 1.1. - OPĆI  PRIHODI I PRIMICI - </t>
  </si>
  <si>
    <t>11.1.</t>
  </si>
  <si>
    <t>BALTAZAR</t>
  </si>
  <si>
    <t>7.1.</t>
  </si>
  <si>
    <t>IZGRADNJA RCKTU</t>
  </si>
  <si>
    <t>STAMBENI OBJEKTI ZA ZAPOSLENE</t>
  </si>
  <si>
    <t>OTPLATA KREDITA ZA RCKTU</t>
  </si>
  <si>
    <t>KAMATE</t>
  </si>
  <si>
    <t>R7898</t>
  </si>
  <si>
    <t>R7420</t>
  </si>
  <si>
    <t>R7444</t>
  </si>
  <si>
    <t>OTPLATA KREDITA RCKTU</t>
  </si>
  <si>
    <t>R7445</t>
  </si>
  <si>
    <t>Ravanteljica: Draženka Jurec, dipl. ped.</t>
  </si>
  <si>
    <t>Na temelju članka 118. Zakona o odgoju i obrazovanju u osnovnoj i srednjoj školi (NN br. 87/08.89/09,92/10,105/10,90/11,</t>
  </si>
  <si>
    <t>Na 35. sjednici održanoj 11.09.2023. Školski odbor jednoglasno donosi Odluku o prihvaćanju II. Izmjene financijskog plana za 2023. godinu</t>
  </si>
  <si>
    <t>Na izvoru decentralizacije izvršena je preraspodjela sredstava od kojih je  značajnija: smanjenje stavke najma koji će se financirati iz neizravnih troškova po projektu, te povećanje stavke usluge tekućeg i investicijskog</t>
  </si>
  <si>
    <t>Vlastite prihode i rashode planirali smo također prema realizaciji od čega su nam najveće stavke potrošnja el. energije i vode na gradilištu koje evidentiramo na vlastitom izvoru jer</t>
  </si>
  <si>
    <t xml:space="preserve">nastale troškove odmah prefakturiramo izvođaču radova koji te troškove podmiruje. Do kraja godine nemamo planiranih prihoda od cateringa. </t>
  </si>
  <si>
    <t xml:space="preserve">II. IZMJENA FINANCIJSKOG PLANA  </t>
  </si>
  <si>
    <t>90/11,5/12,16/12,86/12,126/12,94/13,152/14,07/17 i 68/18 ,članka 62. Statuta Srednje škole Zabok , te na prijedlog ravnateljice: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</si>
</sst>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n_-;\-* #,##0.00\ _k_n_-;_-* &quot;-&quot;??\ _k_n_-;_-@_-"/>
    <numFmt numFmtId="164" formatCode="#,##0.00\ &quot;kn&quot;"/>
    <numFmt numFmtId="165" formatCode="#,##0.00\ _k_n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3" tint="0.59999389629810485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/>
    <xf numFmtId="4" fontId="0" fillId="0" borderId="0" xfId="0" applyNumberFormat="1"/>
    <xf numFmtId="0" fontId="0" fillId="0" borderId="1" xfId="0" applyBorder="1"/>
    <xf numFmtId="0" fontId="1" fillId="0" borderId="0" xfId="0" applyFont="1"/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165" fontId="0" fillId="0" borderId="1" xfId="0" applyNumberFormat="1" applyBorder="1"/>
    <xf numFmtId="165" fontId="1" fillId="0" borderId="1" xfId="0" applyNumberFormat="1" applyFont="1" applyBorder="1"/>
    <xf numFmtId="165" fontId="0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1" xfId="0" applyNumberFormat="1" applyFont="1" applyFill="1" applyBorder="1"/>
    <xf numFmtId="0" fontId="1" fillId="6" borderId="1" xfId="0" applyFont="1" applyFill="1" applyBorder="1" applyAlignment="1">
      <alignment horizontal="center"/>
    </xf>
    <xf numFmtId="0" fontId="0" fillId="6" borderId="0" xfId="0" applyFill="1"/>
    <xf numFmtId="165" fontId="1" fillId="6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0" fillId="5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2" fillId="5" borderId="0" xfId="0" applyFont="1" applyFill="1"/>
    <xf numFmtId="165" fontId="2" fillId="5" borderId="1" xfId="0" applyNumberFormat="1" applyFont="1" applyFill="1" applyBorder="1"/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5" borderId="0" xfId="0" applyFont="1" applyFill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4" fontId="0" fillId="0" borderId="1" xfId="0" applyNumberFormat="1" applyFont="1" applyBorder="1"/>
    <xf numFmtId="0" fontId="0" fillId="0" borderId="0" xfId="0" applyFont="1"/>
    <xf numFmtId="0" fontId="1" fillId="5" borderId="0" xfId="0" applyFont="1" applyFill="1"/>
    <xf numFmtId="165" fontId="1" fillId="5" borderId="1" xfId="0" applyNumberFormat="1" applyFont="1" applyFill="1" applyBorder="1"/>
    <xf numFmtId="4" fontId="0" fillId="0" borderId="0" xfId="0" applyNumberFormat="1" applyFont="1"/>
    <xf numFmtId="0" fontId="2" fillId="0" borderId="0" xfId="0" applyFont="1"/>
    <xf numFmtId="0" fontId="2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/>
    <xf numFmtId="165" fontId="2" fillId="9" borderId="1" xfId="0" applyNumberFormat="1" applyFont="1" applyFill="1" applyBorder="1"/>
    <xf numFmtId="0" fontId="0" fillId="7" borderId="1" xfId="0" applyFont="1" applyFill="1" applyBorder="1" applyAlignment="1">
      <alignment horizontal="center"/>
    </xf>
    <xf numFmtId="0" fontId="0" fillId="7" borderId="0" xfId="0" applyFill="1"/>
    <xf numFmtId="165" fontId="0" fillId="7" borderId="1" xfId="0" applyNumberFormat="1" applyFill="1" applyBorder="1"/>
    <xf numFmtId="0" fontId="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0" fillId="3" borderId="0" xfId="0" applyFill="1"/>
    <xf numFmtId="165" fontId="0" fillId="3" borderId="1" xfId="0" applyNumberFormat="1" applyFill="1" applyBorder="1"/>
    <xf numFmtId="165" fontId="1" fillId="3" borderId="1" xfId="0" applyNumberFormat="1" applyFont="1" applyFill="1" applyBorder="1"/>
    <xf numFmtId="165" fontId="0" fillId="3" borderId="1" xfId="0" applyNumberFormat="1" applyFont="1" applyFill="1" applyBorder="1"/>
    <xf numFmtId="4" fontId="5" fillId="0" borderId="1" xfId="0" applyNumberFormat="1" applyFont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0" borderId="1" xfId="0" applyFont="1" applyBorder="1"/>
    <xf numFmtId="0" fontId="1" fillId="8" borderId="0" xfId="0" applyFont="1" applyFill="1"/>
    <xf numFmtId="0" fontId="1" fillId="9" borderId="1" xfId="0" applyFont="1" applyFill="1" applyBorder="1"/>
    <xf numFmtId="0" fontId="0" fillId="9" borderId="1" xfId="0" applyFill="1" applyBorder="1"/>
    <xf numFmtId="4" fontId="1" fillId="9" borderId="1" xfId="0" applyNumberFormat="1" applyFont="1" applyFill="1" applyBorder="1"/>
    <xf numFmtId="0" fontId="1" fillId="9" borderId="0" xfId="0" applyFont="1" applyFill="1"/>
    <xf numFmtId="165" fontId="1" fillId="9" borderId="1" xfId="0" applyNumberFormat="1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 wrapText="1"/>
    </xf>
    <xf numFmtId="165" fontId="6" fillId="0" borderId="1" xfId="0" applyNumberFormat="1" applyFont="1" applyBorder="1"/>
    <xf numFmtId="4" fontId="1" fillId="3" borderId="1" xfId="0" applyNumberFormat="1" applyFont="1" applyFill="1" applyBorder="1"/>
    <xf numFmtId="4" fontId="0" fillId="3" borderId="1" xfId="0" applyNumberFormat="1" applyFont="1" applyFill="1" applyBorder="1"/>
    <xf numFmtId="0" fontId="0" fillId="3" borderId="0" xfId="0" applyFont="1" applyFill="1" applyBorder="1" applyAlignment="1">
      <alignment horizontal="left"/>
    </xf>
    <xf numFmtId="0" fontId="2" fillId="10" borderId="1" xfId="0" applyFont="1" applyFill="1" applyBorder="1"/>
    <xf numFmtId="4" fontId="2" fillId="10" borderId="1" xfId="0" applyNumberFormat="1" applyFont="1" applyFill="1" applyBorder="1"/>
    <xf numFmtId="0" fontId="7" fillId="10" borderId="0" xfId="0" applyFont="1" applyFill="1"/>
    <xf numFmtId="165" fontId="7" fillId="10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4" fontId="1" fillId="0" borderId="4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165" fontId="9" fillId="3" borderId="1" xfId="0" applyNumberFormat="1" applyFont="1" applyFill="1" applyBorder="1" applyAlignment="1">
      <alignment horizontal="right"/>
    </xf>
    <xf numFmtId="4" fontId="9" fillId="0" borderId="0" xfId="0" applyNumberFormat="1" applyFont="1"/>
    <xf numFmtId="4" fontId="9" fillId="3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10" fillId="3" borderId="1" xfId="0" applyNumberFormat="1" applyFont="1" applyFill="1" applyBorder="1" applyAlignment="1"/>
    <xf numFmtId="0" fontId="2" fillId="11" borderId="1" xfId="0" applyFont="1" applyFill="1" applyBorder="1"/>
    <xf numFmtId="4" fontId="2" fillId="11" borderId="1" xfId="0" applyNumberFormat="1" applyFont="1" applyFill="1" applyBorder="1"/>
    <xf numFmtId="0" fontId="7" fillId="11" borderId="0" xfId="0" applyFont="1" applyFill="1"/>
    <xf numFmtId="165" fontId="2" fillId="11" borderId="1" xfId="0" applyNumberFormat="1" applyFont="1" applyFill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center"/>
    </xf>
    <xf numFmtId="4" fontId="4" fillId="0" borderId="0" xfId="0" applyNumberFormat="1" applyFont="1"/>
    <xf numFmtId="4" fontId="11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/>
    </xf>
    <xf numFmtId="4" fontId="12" fillId="3" borderId="1" xfId="0" applyNumberFormat="1" applyFont="1" applyFill="1" applyBorder="1"/>
    <xf numFmtId="0" fontId="4" fillId="3" borderId="0" xfId="0" applyFont="1" applyFill="1" applyBorder="1" applyAlignment="1">
      <alignment horizontal="left"/>
    </xf>
    <xf numFmtId="0" fontId="4" fillId="0" borderId="0" xfId="0" applyFont="1"/>
    <xf numFmtId="165" fontId="4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5" fontId="10" fillId="0" borderId="1" xfId="0" applyNumberFormat="1" applyFont="1" applyBorder="1"/>
    <xf numFmtId="4" fontId="8" fillId="0" borderId="1" xfId="0" applyNumberFormat="1" applyFont="1" applyBorder="1"/>
    <xf numFmtId="0" fontId="6" fillId="3" borderId="1" xfId="0" applyFont="1" applyFill="1" applyBorder="1" applyAlignment="1">
      <alignment horizontal="left"/>
    </xf>
    <xf numFmtId="0" fontId="6" fillId="0" borderId="1" xfId="0" applyFont="1" applyBorder="1"/>
    <xf numFmtId="0" fontId="0" fillId="0" borderId="1" xfId="0" applyFont="1" applyBorder="1" applyAlignment="1">
      <alignment wrapText="1"/>
    </xf>
    <xf numFmtId="0" fontId="2" fillId="0" borderId="1" xfId="0" applyFont="1" applyBorder="1"/>
    <xf numFmtId="0" fontId="1" fillId="12" borderId="2" xfId="0" applyFont="1" applyFill="1" applyBorder="1"/>
    <xf numFmtId="0" fontId="1" fillId="12" borderId="3" xfId="0" applyFont="1" applyFill="1" applyBorder="1"/>
    <xf numFmtId="4" fontId="1" fillId="12" borderId="3" xfId="0" applyNumberFormat="1" applyFont="1" applyFill="1" applyBorder="1"/>
    <xf numFmtId="4" fontId="1" fillId="12" borderId="3" xfId="0" applyNumberFormat="1" applyFont="1" applyFill="1" applyBorder="1" applyAlignment="1">
      <alignment horizontal="center"/>
    </xf>
    <xf numFmtId="4" fontId="1" fillId="12" borderId="5" xfId="0" applyNumberFormat="1" applyFont="1" applyFill="1" applyBorder="1" applyAlignment="1">
      <alignment horizontal="center"/>
    </xf>
    <xf numFmtId="0" fontId="1" fillId="13" borderId="2" xfId="0" applyFont="1" applyFill="1" applyBorder="1"/>
    <xf numFmtId="0" fontId="1" fillId="13" borderId="3" xfId="0" applyFont="1" applyFill="1" applyBorder="1"/>
    <xf numFmtId="4" fontId="1" fillId="13" borderId="3" xfId="0" applyNumberFormat="1" applyFont="1" applyFill="1" applyBorder="1"/>
    <xf numFmtId="4" fontId="1" fillId="13" borderId="3" xfId="0" applyNumberFormat="1" applyFont="1" applyFill="1" applyBorder="1" applyAlignment="1">
      <alignment horizontal="center"/>
    </xf>
    <xf numFmtId="4" fontId="1" fillId="13" borderId="5" xfId="0" applyNumberFormat="1" applyFont="1" applyFill="1" applyBorder="1" applyAlignment="1">
      <alignment horizontal="center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/>
    <xf numFmtId="4" fontId="0" fillId="0" borderId="4" xfId="0" applyNumberFormat="1" applyBorder="1"/>
    <xf numFmtId="165" fontId="0" fillId="0" borderId="4" xfId="0" applyNumberFormat="1" applyBorder="1"/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8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right"/>
    </xf>
    <xf numFmtId="0" fontId="1" fillId="8" borderId="4" xfId="0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5" fontId="1" fillId="8" borderId="4" xfId="0" applyNumberFormat="1" applyFont="1" applyFill="1" applyBorder="1" applyAlignment="1">
      <alignment horizontal="center"/>
    </xf>
    <xf numFmtId="0" fontId="1" fillId="8" borderId="6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right"/>
    </xf>
    <xf numFmtId="0" fontId="1" fillId="8" borderId="6" xfId="0" applyFont="1" applyFill="1" applyBorder="1" applyAlignment="1">
      <alignment horizontal="center"/>
    </xf>
    <xf numFmtId="165" fontId="1" fillId="8" borderId="6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1" applyFont="1" applyBorder="1"/>
    <xf numFmtId="4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/>
    <xf numFmtId="4" fontId="1" fillId="3" borderId="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4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/>
    <xf numFmtId="0" fontId="6" fillId="3" borderId="0" xfId="0" applyFont="1" applyFill="1"/>
    <xf numFmtId="0" fontId="4" fillId="3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Border="1"/>
    <xf numFmtId="165" fontId="1" fillId="4" borderId="1" xfId="0" applyNumberFormat="1" applyFont="1" applyFill="1" applyBorder="1"/>
    <xf numFmtId="0" fontId="0" fillId="3" borderId="1" xfId="0" applyFill="1" applyBorder="1"/>
    <xf numFmtId="4" fontId="1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5" fillId="3" borderId="1" xfId="0" applyNumberFormat="1" applyFont="1" applyFill="1" applyBorder="1" applyAlignment="1">
      <alignment horizontal="right"/>
    </xf>
    <xf numFmtId="0" fontId="0" fillId="14" borderId="1" xfId="0" applyFill="1" applyBorder="1"/>
    <xf numFmtId="164" fontId="1" fillId="2" borderId="1" xfId="0" applyNumberFormat="1" applyFont="1" applyFill="1" applyBorder="1"/>
    <xf numFmtId="0" fontId="0" fillId="2" borderId="1" xfId="0" applyFill="1" applyBorder="1"/>
    <xf numFmtId="0" fontId="0" fillId="5" borderId="1" xfId="0" applyFill="1" applyBorder="1"/>
    <xf numFmtId="0" fontId="0" fillId="13" borderId="1" xfId="0" applyFill="1" applyBorder="1"/>
    <xf numFmtId="165" fontId="2" fillId="14" borderId="1" xfId="0" applyNumberFormat="1" applyFont="1" applyFill="1" applyBorder="1"/>
    <xf numFmtId="0" fontId="0" fillId="12" borderId="1" xfId="0" applyFill="1" applyBorder="1"/>
    <xf numFmtId="0" fontId="0" fillId="10" borderId="1" xfId="0" applyFill="1" applyBorder="1"/>
    <xf numFmtId="0" fontId="2" fillId="9" borderId="1" xfId="0" applyFont="1" applyFill="1" applyBorder="1"/>
    <xf numFmtId="165" fontId="15" fillId="3" borderId="1" xfId="0" applyNumberFormat="1" applyFont="1" applyFill="1" applyBorder="1"/>
    <xf numFmtId="0" fontId="0" fillId="0" borderId="1" xfId="0" applyBorder="1" applyAlignment="1">
      <alignment horizontal="left" wrapText="1"/>
    </xf>
    <xf numFmtId="0" fontId="0" fillId="3" borderId="4" xfId="0" applyFont="1" applyFill="1" applyBorder="1" applyAlignment="1">
      <alignment horizontal="left"/>
    </xf>
    <xf numFmtId="0" fontId="0" fillId="0" borderId="4" xfId="0" applyFont="1" applyBorder="1" applyAlignment="1">
      <alignment horizontal="right"/>
    </xf>
    <xf numFmtId="0" fontId="0" fillId="0" borderId="4" xfId="0" applyFont="1" applyBorder="1" applyAlignment="1">
      <alignment horizontal="left"/>
    </xf>
    <xf numFmtId="4" fontId="0" fillId="3" borderId="4" xfId="0" applyNumberFormat="1" applyFont="1" applyFill="1" applyBorder="1" applyAlignment="1">
      <alignment horizontal="center"/>
    </xf>
    <xf numFmtId="165" fontId="0" fillId="3" borderId="4" xfId="0" applyNumberFormat="1" applyFill="1" applyBorder="1"/>
    <xf numFmtId="165" fontId="11" fillId="3" borderId="1" xfId="0" applyNumberFormat="1" applyFont="1" applyFill="1" applyBorder="1" applyAlignment="1"/>
    <xf numFmtId="165" fontId="16" fillId="3" borderId="1" xfId="0" applyNumberFormat="1" applyFont="1" applyFill="1" applyBorder="1" applyAlignment="1"/>
    <xf numFmtId="165" fontId="1" fillId="0" borderId="4" xfId="0" applyNumberFormat="1" applyFont="1" applyBorder="1"/>
    <xf numFmtId="0" fontId="0" fillId="0" borderId="1" xfId="0" applyBorder="1"/>
    <xf numFmtId="0" fontId="1" fillId="0" borderId="0" xfId="0" applyFont="1"/>
    <xf numFmtId="0" fontId="0" fillId="0" borderId="4" xfId="0" applyBorder="1"/>
    <xf numFmtId="0" fontId="1" fillId="0" borderId="4" xfId="0" applyFont="1" applyBorder="1"/>
    <xf numFmtId="4" fontId="1" fillId="0" borderId="4" xfId="0" applyNumberFormat="1" applyFont="1" applyBorder="1"/>
    <xf numFmtId="0" fontId="4" fillId="3" borderId="0" xfId="0" applyFont="1" applyFill="1" applyBorder="1" applyAlignment="1">
      <alignment horizontal="left"/>
    </xf>
    <xf numFmtId="0" fontId="0" fillId="15" borderId="7" xfId="0" applyFill="1" applyBorder="1"/>
    <xf numFmtId="0" fontId="0" fillId="15" borderId="8" xfId="0" applyFill="1" applyBorder="1"/>
    <xf numFmtId="0" fontId="1" fillId="15" borderId="9" xfId="0" applyFont="1" applyFill="1" applyBorder="1"/>
    <xf numFmtId="4" fontId="1" fillId="15" borderId="4" xfId="0" applyNumberFormat="1" applyFont="1" applyFill="1" applyBorder="1"/>
    <xf numFmtId="0" fontId="1" fillId="15" borderId="0" xfId="0" applyFont="1" applyFill="1"/>
    <xf numFmtId="165" fontId="1" fillId="15" borderId="4" xfId="0" applyNumberFormat="1" applyFont="1" applyFill="1" applyBorder="1"/>
    <xf numFmtId="0" fontId="0" fillId="15" borderId="1" xfId="0" applyFill="1" applyBorder="1"/>
    <xf numFmtId="4" fontId="0" fillId="0" borderId="4" xfId="0" applyNumberFormat="1" applyFont="1" applyBorder="1"/>
    <xf numFmtId="0" fontId="0" fillId="0" borderId="4" xfId="0" applyFont="1" applyBorder="1"/>
    <xf numFmtId="165" fontId="0" fillId="0" borderId="4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5" borderId="2" xfId="0" applyFont="1" applyFill="1" applyBorder="1" applyAlignment="1">
      <alignment wrapText="1"/>
    </xf>
    <xf numFmtId="0" fontId="0" fillId="0" borderId="3" xfId="0" applyBorder="1" applyAlignment="1">
      <alignment wrapText="1"/>
    </xf>
  </cellXfs>
  <cellStyles count="3">
    <cellStyle name="Normalno" xfId="0" builtinId="0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3"/>
  <sheetViews>
    <sheetView tabSelected="1" topLeftCell="A7" workbookViewId="0">
      <selection activeCell="T7" sqref="T7"/>
    </sheetView>
  </sheetViews>
  <sheetFormatPr defaultRowHeight="15" x14ac:dyDescent="0.25"/>
  <cols>
    <col min="1" max="1" width="8.42578125" customWidth="1"/>
    <col min="3" max="3" width="40.7109375" customWidth="1"/>
    <col min="4" max="4" width="18.5703125" customWidth="1"/>
    <col min="5" max="5" width="8.7109375" hidden="1" customWidth="1"/>
    <col min="6" max="6" width="3.28515625" hidden="1" customWidth="1"/>
    <col min="7" max="7" width="5.7109375" hidden="1" customWidth="1"/>
    <col min="8" max="8" width="4.28515625" hidden="1" customWidth="1"/>
    <col min="9" max="9" width="2.42578125" hidden="1" customWidth="1"/>
    <col min="10" max="10" width="19.5703125" customWidth="1"/>
    <col min="11" max="12" width="19.28515625" customWidth="1"/>
    <col min="13" max="13" width="17.85546875" customWidth="1"/>
    <col min="14" max="14" width="18.28515625" customWidth="1"/>
    <col min="15" max="15" width="18.42578125" customWidth="1"/>
  </cols>
  <sheetData>
    <row r="1" spans="1:22" x14ac:dyDescent="0.25">
      <c r="A1" s="4" t="s">
        <v>0</v>
      </c>
      <c r="B1" s="4"/>
      <c r="C1" s="4"/>
      <c r="D1" s="1"/>
      <c r="E1" s="1"/>
      <c r="F1" s="1"/>
      <c r="G1" s="1"/>
      <c r="H1" s="1"/>
      <c r="I1" s="1"/>
      <c r="J1" s="1"/>
      <c r="K1" s="1"/>
    </row>
    <row r="2" spans="1:22" s="1" customFormat="1" ht="28.5" customHeight="1" x14ac:dyDescent="0.25">
      <c r="A2" s="195" t="s">
        <v>314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s="1" customFormat="1" ht="15" customHeight="1" x14ac:dyDescent="0.25">
      <c r="A3" s="195" t="s">
        <v>320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4"/>
      <c r="O3" s="194"/>
      <c r="P3" s="194"/>
      <c r="Q3" s="194"/>
      <c r="R3" s="194"/>
      <c r="S3" s="194"/>
      <c r="T3" s="194"/>
      <c r="U3" s="194"/>
      <c r="V3" s="194"/>
    </row>
    <row r="4" spans="1:22" ht="15" customHeight="1" x14ac:dyDescent="0.25">
      <c r="A4" s="238" t="s">
        <v>315</v>
      </c>
      <c r="B4" s="238"/>
      <c r="C4" s="238"/>
      <c r="D4" s="238"/>
      <c r="E4" s="238"/>
      <c r="F4" s="238"/>
      <c r="G4" s="238"/>
      <c r="H4" s="238"/>
      <c r="I4" s="238"/>
      <c r="J4" s="1"/>
      <c r="K4" s="1"/>
    </row>
    <row r="5" spans="1:22" ht="29.25" customHeight="1" x14ac:dyDescent="0.25">
      <c r="A5" s="238"/>
      <c r="B5" s="238"/>
      <c r="C5" s="238"/>
      <c r="D5" s="238"/>
      <c r="E5" s="238"/>
      <c r="F5" s="238"/>
      <c r="G5" s="238"/>
      <c r="H5" s="238"/>
      <c r="I5" s="238"/>
      <c r="J5" s="1"/>
      <c r="K5" s="1"/>
    </row>
    <row r="6" spans="1:22" x14ac:dyDescent="0.25">
      <c r="A6" s="239" t="s">
        <v>265</v>
      </c>
      <c r="B6" s="239"/>
      <c r="C6" s="239"/>
      <c r="D6" s="22"/>
      <c r="E6" s="22"/>
      <c r="F6" s="22"/>
      <c r="G6" s="22"/>
      <c r="H6" s="22"/>
      <c r="I6" s="22"/>
      <c r="J6" s="1"/>
      <c r="K6" s="1"/>
    </row>
    <row r="7" spans="1:22" ht="60" customHeight="1" x14ac:dyDescent="0.25">
      <c r="A7" s="4"/>
      <c r="B7" s="4"/>
      <c r="C7" s="4"/>
      <c r="D7" s="23" t="s">
        <v>299</v>
      </c>
      <c r="E7" s="4"/>
      <c r="F7" s="4"/>
      <c r="G7" s="4"/>
      <c r="H7" s="4"/>
      <c r="I7" s="4"/>
      <c r="J7" s="188" t="s">
        <v>319</v>
      </c>
      <c r="K7" s="188" t="s">
        <v>271</v>
      </c>
      <c r="L7" s="188" t="s">
        <v>271</v>
      </c>
      <c r="M7" s="188" t="s">
        <v>271</v>
      </c>
      <c r="N7" s="188" t="s">
        <v>271</v>
      </c>
      <c r="O7" s="188" t="s">
        <v>272</v>
      </c>
    </row>
    <row r="8" spans="1:22" ht="18.75" customHeight="1" x14ac:dyDescent="0.25">
      <c r="A8" s="8" t="s">
        <v>196</v>
      </c>
      <c r="B8" s="8"/>
      <c r="C8" s="8"/>
      <c r="D8" s="9">
        <v>255805</v>
      </c>
      <c r="E8" s="1"/>
      <c r="F8" s="1"/>
      <c r="G8" s="1"/>
      <c r="H8" s="1"/>
      <c r="I8" s="1"/>
      <c r="J8" s="198">
        <v>255802</v>
      </c>
      <c r="K8" s="204"/>
      <c r="L8" s="205"/>
      <c r="M8" s="205"/>
      <c r="N8" s="205"/>
      <c r="O8" s="205"/>
    </row>
    <row r="9" spans="1:22" x14ac:dyDescent="0.25">
      <c r="A9" s="6" t="s">
        <v>1</v>
      </c>
      <c r="B9" s="6" t="s">
        <v>2</v>
      </c>
      <c r="C9" s="6" t="s">
        <v>3</v>
      </c>
      <c r="D9" s="6" t="s">
        <v>4</v>
      </c>
      <c r="E9" s="1"/>
      <c r="F9" s="1"/>
      <c r="G9" s="1"/>
      <c r="H9" s="1"/>
      <c r="I9" s="1"/>
      <c r="J9" s="31" t="s">
        <v>4</v>
      </c>
      <c r="K9" s="31"/>
      <c r="L9" s="3"/>
      <c r="M9" s="3"/>
      <c r="N9" s="3"/>
      <c r="O9" s="3"/>
    </row>
    <row r="10" spans="1:22" x14ac:dyDescent="0.25">
      <c r="A10" s="3" t="s">
        <v>5</v>
      </c>
      <c r="B10" s="3">
        <v>32119</v>
      </c>
      <c r="C10" s="3" t="s">
        <v>6</v>
      </c>
      <c r="D10" s="7">
        <v>7433</v>
      </c>
      <c r="E10" s="1"/>
      <c r="F10" s="1"/>
      <c r="G10" s="1"/>
      <c r="H10" s="1"/>
      <c r="I10" s="1"/>
      <c r="J10" s="144">
        <v>7500</v>
      </c>
      <c r="K10" s="26"/>
      <c r="L10" s="3"/>
      <c r="M10" s="3"/>
      <c r="N10" s="3"/>
      <c r="O10" s="3"/>
    </row>
    <row r="11" spans="1:22" x14ac:dyDescent="0.25">
      <c r="A11" s="3" t="s">
        <v>7</v>
      </c>
      <c r="B11" s="3">
        <v>32121</v>
      </c>
      <c r="C11" s="3" t="s">
        <v>8</v>
      </c>
      <c r="D11" s="7">
        <v>61053</v>
      </c>
      <c r="E11" s="1"/>
      <c r="F11" s="1"/>
      <c r="G11" s="1"/>
      <c r="H11" s="1"/>
      <c r="I11" s="1"/>
      <c r="J11" s="144">
        <v>62000</v>
      </c>
      <c r="K11" s="24"/>
      <c r="L11" s="3"/>
      <c r="M11" s="3"/>
      <c r="N11" s="3"/>
      <c r="O11" s="3"/>
    </row>
    <row r="12" spans="1:22" x14ac:dyDescent="0.25">
      <c r="A12" s="3" t="s">
        <v>9</v>
      </c>
      <c r="B12" s="3">
        <v>32131</v>
      </c>
      <c r="C12" s="3" t="s">
        <v>10</v>
      </c>
      <c r="D12" s="7">
        <v>1327</v>
      </c>
      <c r="E12" s="1"/>
      <c r="F12" s="1"/>
      <c r="G12" s="1"/>
      <c r="H12" s="1"/>
      <c r="I12" s="1"/>
      <c r="J12" s="144">
        <v>3100</v>
      </c>
      <c r="K12" s="24"/>
      <c r="L12" s="3"/>
      <c r="M12" s="3"/>
      <c r="N12" s="3"/>
      <c r="O12" s="3"/>
    </row>
    <row r="13" spans="1:22" x14ac:dyDescent="0.25">
      <c r="A13" s="3" t="s">
        <v>11</v>
      </c>
      <c r="B13" s="3">
        <v>32211</v>
      </c>
      <c r="C13" s="3" t="s">
        <v>12</v>
      </c>
      <c r="D13" s="7">
        <v>2920</v>
      </c>
      <c r="E13" s="1"/>
      <c r="F13" s="1"/>
      <c r="G13" s="1"/>
      <c r="H13" s="1"/>
      <c r="I13" s="1"/>
      <c r="J13" s="144">
        <v>3500</v>
      </c>
      <c r="K13" s="24"/>
      <c r="L13" s="3"/>
      <c r="M13" s="3"/>
      <c r="N13" s="3"/>
      <c r="O13" s="3"/>
    </row>
    <row r="14" spans="1:22" x14ac:dyDescent="0.25">
      <c r="A14" s="3" t="s">
        <v>13</v>
      </c>
      <c r="B14" s="3">
        <v>32219</v>
      </c>
      <c r="C14" s="3" t="s">
        <v>14</v>
      </c>
      <c r="D14" s="7">
        <v>8647</v>
      </c>
      <c r="E14" s="1"/>
      <c r="F14" s="1"/>
      <c r="G14" s="1"/>
      <c r="H14" s="1"/>
      <c r="I14" s="1"/>
      <c r="J14" s="144">
        <v>8732</v>
      </c>
      <c r="K14" s="98"/>
      <c r="L14" s="3"/>
      <c r="M14" s="3"/>
      <c r="N14" s="3"/>
      <c r="O14" s="3"/>
    </row>
    <row r="15" spans="1:22" x14ac:dyDescent="0.25">
      <c r="A15" s="3" t="s">
        <v>15</v>
      </c>
      <c r="B15" s="3">
        <v>32231</v>
      </c>
      <c r="C15" s="3" t="s">
        <v>16</v>
      </c>
      <c r="D15" s="7">
        <v>0</v>
      </c>
      <c r="E15" s="1"/>
      <c r="F15" s="1"/>
      <c r="G15" s="1"/>
      <c r="H15" s="1"/>
      <c r="I15" s="1"/>
      <c r="J15" s="144">
        <v>3500</v>
      </c>
      <c r="K15" s="24"/>
      <c r="L15" s="3"/>
      <c r="M15" s="3"/>
      <c r="N15" s="3"/>
      <c r="O15" s="3"/>
    </row>
    <row r="16" spans="1:22" x14ac:dyDescent="0.25">
      <c r="A16" s="3" t="s">
        <v>17</v>
      </c>
      <c r="B16" s="3">
        <v>32233</v>
      </c>
      <c r="C16" s="3" t="s">
        <v>18</v>
      </c>
      <c r="D16" s="7">
        <v>0</v>
      </c>
      <c r="E16" s="1"/>
      <c r="F16" s="1"/>
      <c r="G16" s="1"/>
      <c r="H16" s="1"/>
      <c r="I16" s="1"/>
      <c r="J16" s="144">
        <v>3500</v>
      </c>
      <c r="K16" s="24"/>
      <c r="L16" s="3"/>
      <c r="M16" s="3"/>
      <c r="N16" s="3"/>
      <c r="O16" s="3"/>
    </row>
    <row r="17" spans="1:15" x14ac:dyDescent="0.25">
      <c r="A17" s="3" t="s">
        <v>19</v>
      </c>
      <c r="B17" s="3">
        <v>32234</v>
      </c>
      <c r="C17" s="3" t="s">
        <v>20</v>
      </c>
      <c r="D17" s="7">
        <v>0</v>
      </c>
      <c r="E17" s="1"/>
      <c r="F17" s="1"/>
      <c r="G17" s="1"/>
      <c r="H17" s="1"/>
      <c r="I17" s="1"/>
      <c r="J17" s="144">
        <v>0</v>
      </c>
      <c r="K17" s="24"/>
      <c r="L17" s="3"/>
      <c r="M17" s="3"/>
      <c r="N17" s="3"/>
      <c r="O17" s="3"/>
    </row>
    <row r="18" spans="1:15" x14ac:dyDescent="0.25">
      <c r="A18" s="3" t="s">
        <v>21</v>
      </c>
      <c r="B18" s="3">
        <v>32244</v>
      </c>
      <c r="C18" s="3" t="s">
        <v>22</v>
      </c>
      <c r="D18" s="7">
        <v>398</v>
      </c>
      <c r="E18" s="1"/>
      <c r="F18" s="1"/>
      <c r="G18" s="1"/>
      <c r="H18" s="1"/>
      <c r="I18" s="1"/>
      <c r="J18" s="144">
        <v>400</v>
      </c>
      <c r="K18" s="24"/>
      <c r="L18" s="3"/>
      <c r="M18" s="3"/>
      <c r="N18" s="3"/>
      <c r="O18" s="3"/>
    </row>
    <row r="19" spans="1:15" x14ac:dyDescent="0.25">
      <c r="A19" s="3" t="s">
        <v>23</v>
      </c>
      <c r="B19" s="3">
        <v>32251</v>
      </c>
      <c r="C19" s="3" t="s">
        <v>24</v>
      </c>
      <c r="D19" s="7">
        <v>796</v>
      </c>
      <c r="E19" s="1"/>
      <c r="F19" s="1"/>
      <c r="G19" s="1"/>
      <c r="H19" s="1"/>
      <c r="I19" s="1"/>
      <c r="J19" s="144">
        <v>200</v>
      </c>
      <c r="K19" s="24"/>
      <c r="L19" s="3"/>
      <c r="M19" s="3"/>
      <c r="N19" s="3"/>
      <c r="O19" s="3"/>
    </row>
    <row r="20" spans="1:15" x14ac:dyDescent="0.25">
      <c r="A20" s="3" t="s">
        <v>25</v>
      </c>
      <c r="B20" s="3">
        <v>32271</v>
      </c>
      <c r="C20" s="3" t="s">
        <v>26</v>
      </c>
      <c r="D20" s="7">
        <v>518</v>
      </c>
      <c r="E20" s="1"/>
      <c r="F20" s="1"/>
      <c r="G20" s="1"/>
      <c r="H20" s="1"/>
      <c r="I20" s="1"/>
      <c r="J20" s="144">
        <v>550</v>
      </c>
      <c r="K20" s="24"/>
      <c r="L20" s="3"/>
      <c r="M20" s="3"/>
      <c r="N20" s="3"/>
      <c r="O20" s="3"/>
    </row>
    <row r="21" spans="1:15" x14ac:dyDescent="0.25">
      <c r="A21" s="3" t="s">
        <v>27</v>
      </c>
      <c r="B21" s="3">
        <v>32311</v>
      </c>
      <c r="C21" s="3" t="s">
        <v>28</v>
      </c>
      <c r="D21" s="7">
        <v>1327</v>
      </c>
      <c r="E21" s="1"/>
      <c r="F21" s="1"/>
      <c r="G21" s="1"/>
      <c r="H21" s="1"/>
      <c r="I21" s="1"/>
      <c r="J21" s="144">
        <v>2200</v>
      </c>
      <c r="K21" s="24"/>
      <c r="L21" s="3"/>
      <c r="M21" s="3"/>
      <c r="N21" s="3"/>
      <c r="O21" s="3"/>
    </row>
    <row r="22" spans="1:15" x14ac:dyDescent="0.25">
      <c r="A22" s="3" t="s">
        <v>29</v>
      </c>
      <c r="B22" s="3">
        <v>32313</v>
      </c>
      <c r="C22" s="3" t="s">
        <v>30</v>
      </c>
      <c r="D22" s="7">
        <v>465</v>
      </c>
      <c r="E22" s="1"/>
      <c r="F22" s="1"/>
      <c r="G22" s="1"/>
      <c r="H22" s="1"/>
      <c r="I22" s="1"/>
      <c r="J22" s="144">
        <v>600</v>
      </c>
      <c r="K22" s="24"/>
      <c r="L22" s="3"/>
      <c r="M22" s="3"/>
      <c r="N22" s="3"/>
      <c r="O22" s="3"/>
    </row>
    <row r="23" spans="1:15" x14ac:dyDescent="0.25">
      <c r="A23" s="3" t="s">
        <v>31</v>
      </c>
      <c r="B23" s="3">
        <v>32329</v>
      </c>
      <c r="C23" s="3" t="s">
        <v>32</v>
      </c>
      <c r="D23" s="7">
        <v>4247</v>
      </c>
      <c r="E23" s="1"/>
      <c r="F23" s="1"/>
      <c r="G23" s="1"/>
      <c r="H23" s="1"/>
      <c r="I23" s="1"/>
      <c r="J23" s="144">
        <v>28747</v>
      </c>
      <c r="K23" s="24"/>
      <c r="L23" s="3"/>
      <c r="M23" s="3"/>
      <c r="N23" s="3"/>
      <c r="O23" s="3"/>
    </row>
    <row r="24" spans="1:15" x14ac:dyDescent="0.25">
      <c r="A24" s="3" t="s">
        <v>232</v>
      </c>
      <c r="B24" s="3">
        <v>32339</v>
      </c>
      <c r="C24" s="3" t="s">
        <v>33</v>
      </c>
      <c r="D24" s="7">
        <v>1460</v>
      </c>
      <c r="E24" s="1"/>
      <c r="F24" s="1"/>
      <c r="G24" s="1"/>
      <c r="H24" s="1"/>
      <c r="I24" s="1"/>
      <c r="J24" s="144">
        <v>130</v>
      </c>
      <c r="K24" s="24"/>
      <c r="L24" s="3"/>
      <c r="M24" s="3"/>
      <c r="N24" s="3"/>
      <c r="O24" s="3"/>
    </row>
    <row r="25" spans="1:15" x14ac:dyDescent="0.25">
      <c r="A25" s="3" t="s">
        <v>34</v>
      </c>
      <c r="B25" s="3">
        <v>32349</v>
      </c>
      <c r="C25" s="3" t="s">
        <v>35</v>
      </c>
      <c r="D25" s="7">
        <v>3716</v>
      </c>
      <c r="E25" s="1"/>
      <c r="F25" s="1"/>
      <c r="G25" s="1"/>
      <c r="H25" s="1"/>
      <c r="I25" s="1"/>
      <c r="J25" s="144">
        <v>3800</v>
      </c>
      <c r="K25" s="98"/>
      <c r="L25" s="3"/>
      <c r="M25" s="3"/>
      <c r="N25" s="3"/>
      <c r="O25" s="3"/>
    </row>
    <row r="26" spans="1:15" x14ac:dyDescent="0.25">
      <c r="A26" s="3" t="s">
        <v>36</v>
      </c>
      <c r="B26" s="3">
        <v>32359</v>
      </c>
      <c r="C26" s="3" t="s">
        <v>37</v>
      </c>
      <c r="D26" s="7">
        <v>145995</v>
      </c>
      <c r="E26" s="1"/>
      <c r="F26" s="1"/>
      <c r="G26" s="1"/>
      <c r="H26" s="1"/>
      <c r="I26" s="1"/>
      <c r="J26" s="144">
        <v>111903</v>
      </c>
      <c r="K26" s="24"/>
      <c r="L26" s="3"/>
      <c r="M26" s="3"/>
      <c r="N26" s="3"/>
      <c r="O26" s="3"/>
    </row>
    <row r="27" spans="1:15" x14ac:dyDescent="0.25">
      <c r="A27" s="3" t="s">
        <v>38</v>
      </c>
      <c r="B27" s="3">
        <v>32361</v>
      </c>
      <c r="C27" s="3" t="s">
        <v>39</v>
      </c>
      <c r="D27" s="7">
        <v>4460</v>
      </c>
      <c r="E27" s="1"/>
      <c r="F27" s="1"/>
      <c r="G27" s="1"/>
      <c r="H27" s="1"/>
      <c r="I27" s="1"/>
      <c r="J27" s="144">
        <v>4400</v>
      </c>
      <c r="K27" s="98"/>
      <c r="L27" s="3"/>
      <c r="M27" s="3"/>
      <c r="N27" s="3"/>
      <c r="O27" s="3"/>
    </row>
    <row r="28" spans="1:15" x14ac:dyDescent="0.25">
      <c r="A28" s="3" t="s">
        <v>40</v>
      </c>
      <c r="B28" s="3">
        <v>32379</v>
      </c>
      <c r="C28" s="3" t="s">
        <v>41</v>
      </c>
      <c r="D28" s="7">
        <v>1062</v>
      </c>
      <c r="E28" s="1"/>
      <c r="F28" s="1"/>
      <c r="G28" s="1"/>
      <c r="H28" s="1"/>
      <c r="I28" s="1"/>
      <c r="J28" s="144">
        <v>350</v>
      </c>
      <c r="K28" s="24"/>
      <c r="L28" s="3"/>
      <c r="M28" s="3"/>
      <c r="N28" s="3"/>
      <c r="O28" s="3"/>
    </row>
    <row r="29" spans="1:15" x14ac:dyDescent="0.25">
      <c r="A29" s="3" t="s">
        <v>42</v>
      </c>
      <c r="B29" s="3">
        <v>32389</v>
      </c>
      <c r="C29" s="3" t="s">
        <v>43</v>
      </c>
      <c r="D29" s="7">
        <v>3318</v>
      </c>
      <c r="E29" s="1"/>
      <c r="F29" s="1"/>
      <c r="G29" s="1"/>
      <c r="H29" s="1"/>
      <c r="I29" s="1"/>
      <c r="J29" s="144">
        <v>4000</v>
      </c>
      <c r="K29" s="24"/>
      <c r="L29" s="3"/>
      <c r="M29" s="3"/>
      <c r="N29" s="3"/>
      <c r="O29" s="3"/>
    </row>
    <row r="30" spans="1:15" x14ac:dyDescent="0.25">
      <c r="A30" s="3" t="s">
        <v>44</v>
      </c>
      <c r="B30" s="3">
        <v>32391</v>
      </c>
      <c r="C30" s="3" t="s">
        <v>45</v>
      </c>
      <c r="D30" s="7">
        <v>398</v>
      </c>
      <c r="E30" s="1"/>
      <c r="F30" s="1"/>
      <c r="G30" s="1"/>
      <c r="H30" s="1"/>
      <c r="I30" s="1"/>
      <c r="J30" s="144">
        <v>500</v>
      </c>
      <c r="K30" s="24"/>
      <c r="L30" s="3"/>
      <c r="M30" s="3"/>
      <c r="N30" s="3"/>
      <c r="O30" s="3"/>
    </row>
    <row r="31" spans="1:15" x14ac:dyDescent="0.25">
      <c r="A31" s="3" t="s">
        <v>46</v>
      </c>
      <c r="B31" s="3">
        <v>32922</v>
      </c>
      <c r="C31" s="3" t="s">
        <v>47</v>
      </c>
      <c r="D31" s="7">
        <v>0</v>
      </c>
      <c r="E31" s="1"/>
      <c r="F31" s="1"/>
      <c r="G31" s="1"/>
      <c r="H31" s="1"/>
      <c r="I31" s="1"/>
      <c r="J31" s="144">
        <v>0</v>
      </c>
      <c r="K31" s="24"/>
      <c r="L31" s="3"/>
      <c r="M31" s="3"/>
      <c r="N31" s="3"/>
      <c r="O31" s="3"/>
    </row>
    <row r="32" spans="1:15" x14ac:dyDescent="0.25">
      <c r="A32" s="3" t="s">
        <v>48</v>
      </c>
      <c r="B32" s="3">
        <v>32931</v>
      </c>
      <c r="C32" s="3" t="s">
        <v>49</v>
      </c>
      <c r="D32" s="7">
        <v>93</v>
      </c>
      <c r="E32" s="1"/>
      <c r="F32" s="1"/>
      <c r="G32" s="1"/>
      <c r="H32" s="1"/>
      <c r="I32" s="1"/>
      <c r="J32" s="144">
        <v>90</v>
      </c>
      <c r="K32" s="24"/>
      <c r="L32" s="3"/>
      <c r="M32" s="3"/>
      <c r="N32" s="3"/>
      <c r="O32" s="3"/>
    </row>
    <row r="33" spans="1:15" x14ac:dyDescent="0.25">
      <c r="A33" s="3" t="s">
        <v>50</v>
      </c>
      <c r="B33" s="3">
        <v>32941</v>
      </c>
      <c r="C33" s="3" t="s">
        <v>51</v>
      </c>
      <c r="D33" s="7">
        <v>199</v>
      </c>
      <c r="E33" s="1"/>
      <c r="F33" s="1"/>
      <c r="G33" s="1"/>
      <c r="H33" s="1"/>
      <c r="I33" s="1"/>
      <c r="J33" s="144">
        <v>200</v>
      </c>
      <c r="K33" s="24"/>
      <c r="L33" s="3"/>
      <c r="M33" s="3"/>
      <c r="N33" s="3"/>
      <c r="O33" s="3"/>
    </row>
    <row r="34" spans="1:15" x14ac:dyDescent="0.25">
      <c r="A34" s="3" t="s">
        <v>52</v>
      </c>
      <c r="B34" s="3">
        <v>32952</v>
      </c>
      <c r="C34" s="3" t="s">
        <v>53</v>
      </c>
      <c r="D34" s="7">
        <v>133</v>
      </c>
      <c r="E34" s="1"/>
      <c r="F34" s="1"/>
      <c r="G34" s="1"/>
      <c r="H34" s="1"/>
      <c r="I34" s="1"/>
      <c r="J34" s="144">
        <v>100</v>
      </c>
      <c r="K34" s="24"/>
      <c r="L34" s="3"/>
      <c r="M34" s="3"/>
      <c r="N34" s="3"/>
      <c r="O34" s="3"/>
    </row>
    <row r="35" spans="1:15" x14ac:dyDescent="0.25">
      <c r="A35" s="3" t="s">
        <v>54</v>
      </c>
      <c r="B35" s="3">
        <v>32999</v>
      </c>
      <c r="C35" s="3" t="s">
        <v>55</v>
      </c>
      <c r="D35" s="7">
        <v>133</v>
      </c>
      <c r="E35" s="1"/>
      <c r="F35" s="1"/>
      <c r="G35" s="1"/>
      <c r="H35" s="1"/>
      <c r="I35" s="1"/>
      <c r="J35" s="144">
        <v>100</v>
      </c>
      <c r="K35" s="24"/>
      <c r="L35" s="3"/>
      <c r="M35" s="3"/>
      <c r="N35" s="3"/>
      <c r="O35" s="3"/>
    </row>
    <row r="36" spans="1:15" x14ac:dyDescent="0.25">
      <c r="A36" s="3" t="s">
        <v>56</v>
      </c>
      <c r="B36" s="3">
        <v>34311</v>
      </c>
      <c r="C36" s="3" t="s">
        <v>243</v>
      </c>
      <c r="D36" s="7">
        <v>2389</v>
      </c>
      <c r="E36" s="1"/>
      <c r="F36" s="1"/>
      <c r="G36" s="1"/>
      <c r="H36" s="1"/>
      <c r="I36" s="1"/>
      <c r="J36" s="144">
        <v>2400</v>
      </c>
      <c r="K36" s="24"/>
      <c r="L36" s="3"/>
      <c r="M36" s="3"/>
      <c r="N36" s="3"/>
      <c r="O36" s="3"/>
    </row>
    <row r="37" spans="1:15" x14ac:dyDescent="0.25">
      <c r="A37" s="3" t="s">
        <v>57</v>
      </c>
      <c r="B37" s="3">
        <v>34339</v>
      </c>
      <c r="C37" s="3" t="s">
        <v>58</v>
      </c>
      <c r="D37" s="3">
        <v>0</v>
      </c>
      <c r="E37" s="1"/>
      <c r="F37" s="1"/>
      <c r="G37" s="1"/>
      <c r="H37" s="1"/>
      <c r="I37" s="1"/>
      <c r="J37" s="144">
        <v>0</v>
      </c>
      <c r="K37" s="24"/>
      <c r="L37" s="3"/>
      <c r="M37" s="3"/>
      <c r="N37" s="3"/>
      <c r="O37" s="3"/>
    </row>
    <row r="38" spans="1:15" x14ac:dyDescent="0.25">
      <c r="A38" s="3" t="s">
        <v>59</v>
      </c>
      <c r="B38" s="3">
        <v>42273</v>
      </c>
      <c r="C38" s="3" t="s">
        <v>60</v>
      </c>
      <c r="D38" s="7">
        <v>3318</v>
      </c>
      <c r="E38" s="1"/>
      <c r="F38" s="1"/>
      <c r="G38" s="1"/>
      <c r="H38" s="1"/>
      <c r="I38" s="1"/>
      <c r="J38" s="24">
        <v>3300</v>
      </c>
      <c r="K38" s="24"/>
      <c r="L38" s="3"/>
      <c r="M38" s="3"/>
      <c r="N38" s="3"/>
      <c r="O38" s="3"/>
    </row>
    <row r="39" spans="1:15" x14ac:dyDescent="0.25">
      <c r="A39" s="3" t="s">
        <v>61</v>
      </c>
      <c r="B39" s="3">
        <v>42621</v>
      </c>
      <c r="C39" s="3" t="s">
        <v>62</v>
      </c>
      <c r="D39" s="7"/>
      <c r="E39" s="1"/>
      <c r="F39" s="1"/>
      <c r="G39" s="1"/>
      <c r="H39" s="1"/>
      <c r="I39" s="1"/>
      <c r="J39" s="24"/>
      <c r="K39" s="24"/>
      <c r="L39" s="3"/>
      <c r="M39" s="3"/>
      <c r="N39" s="3"/>
      <c r="O39" s="3"/>
    </row>
    <row r="40" spans="1:15" s="1" customFormat="1" x14ac:dyDescent="0.25">
      <c r="A40" s="3"/>
      <c r="B40" s="3"/>
      <c r="C40" s="89" t="s">
        <v>195</v>
      </c>
      <c r="D40" s="27">
        <f>SUM(D10:D39)</f>
        <v>255805</v>
      </c>
      <c r="E40" s="4"/>
      <c r="F40" s="4"/>
      <c r="G40" s="4"/>
      <c r="H40" s="4"/>
      <c r="I40" s="4"/>
      <c r="J40" s="25">
        <f>SUM(J10:J39)</f>
        <v>255802</v>
      </c>
      <c r="K40" s="25"/>
      <c r="L40" s="3"/>
      <c r="M40" s="3"/>
      <c r="N40" s="3"/>
      <c r="O40" s="3"/>
    </row>
    <row r="41" spans="1:15" s="1" customFormat="1" x14ac:dyDescent="0.25">
      <c r="A41" s="108"/>
      <c r="B41" s="108"/>
      <c r="C41" s="109"/>
      <c r="D41" s="110"/>
      <c r="E41" s="4"/>
      <c r="F41" s="4"/>
      <c r="G41" s="4"/>
      <c r="H41" s="4"/>
      <c r="I41" s="4"/>
      <c r="J41" s="221"/>
      <c r="K41" s="221"/>
      <c r="L41" s="3"/>
      <c r="M41" s="3"/>
      <c r="N41" s="3"/>
      <c r="O41" s="3"/>
    </row>
    <row r="42" spans="1:15" s="1" customFormat="1" x14ac:dyDescent="0.25">
      <c r="A42" s="228" t="s">
        <v>300</v>
      </c>
      <c r="B42" s="229"/>
      <c r="C42" s="230"/>
      <c r="D42" s="231"/>
      <c r="E42" s="232"/>
      <c r="F42" s="232"/>
      <c r="G42" s="232"/>
      <c r="H42" s="232"/>
      <c r="I42" s="232"/>
      <c r="J42" s="233"/>
      <c r="K42" s="233"/>
      <c r="L42" s="234"/>
      <c r="M42" s="234"/>
      <c r="N42" s="234"/>
      <c r="O42" s="234"/>
    </row>
    <row r="43" spans="1:15" s="1" customFormat="1" x14ac:dyDescent="0.25">
      <c r="A43" s="224" t="s">
        <v>301</v>
      </c>
      <c r="B43" s="224">
        <v>671113</v>
      </c>
      <c r="C43" s="236" t="s">
        <v>302</v>
      </c>
      <c r="D43" s="235">
        <v>6640</v>
      </c>
      <c r="E43" s="223"/>
      <c r="F43" s="223"/>
      <c r="G43" s="223"/>
      <c r="H43" s="223"/>
      <c r="I43" s="223"/>
      <c r="J43" s="237">
        <v>6640</v>
      </c>
      <c r="K43" s="221"/>
      <c r="L43" s="222"/>
      <c r="M43" s="222"/>
      <c r="N43" s="222"/>
      <c r="O43" s="222"/>
    </row>
    <row r="44" spans="1:15" s="1" customFormat="1" x14ac:dyDescent="0.25">
      <c r="A44" s="224" t="s">
        <v>303</v>
      </c>
      <c r="B44" s="224">
        <v>671113</v>
      </c>
      <c r="C44" s="236" t="s">
        <v>304</v>
      </c>
      <c r="D44" s="235">
        <v>40000</v>
      </c>
      <c r="E44" s="235">
        <v>40000</v>
      </c>
      <c r="F44" s="235">
        <v>40000</v>
      </c>
      <c r="G44" s="235">
        <v>40000</v>
      </c>
      <c r="H44" s="235">
        <v>40000</v>
      </c>
      <c r="I44" s="235">
        <v>40000</v>
      </c>
      <c r="J44" s="235">
        <v>40000</v>
      </c>
      <c r="K44" s="221"/>
      <c r="L44" s="222"/>
      <c r="M44" s="222"/>
      <c r="N44" s="222"/>
      <c r="O44" s="222"/>
    </row>
    <row r="45" spans="1:15" s="1" customFormat="1" x14ac:dyDescent="0.25">
      <c r="A45" s="224" t="s">
        <v>303</v>
      </c>
      <c r="B45" s="224">
        <v>671211</v>
      </c>
      <c r="C45" s="236" t="s">
        <v>305</v>
      </c>
      <c r="D45" s="235">
        <v>92910</v>
      </c>
      <c r="E45" s="235">
        <v>92910</v>
      </c>
      <c r="F45" s="235">
        <v>92910</v>
      </c>
      <c r="G45" s="235">
        <v>92910</v>
      </c>
      <c r="H45" s="235">
        <v>92910</v>
      </c>
      <c r="I45" s="235">
        <v>92910</v>
      </c>
      <c r="J45" s="235">
        <v>92910</v>
      </c>
      <c r="K45" s="221"/>
      <c r="L45" s="222"/>
      <c r="M45" s="222"/>
      <c r="N45" s="222"/>
      <c r="O45" s="222"/>
    </row>
    <row r="46" spans="1:15" s="1" customFormat="1" x14ac:dyDescent="0.25">
      <c r="A46" s="224"/>
      <c r="B46" s="224">
        <v>671113</v>
      </c>
      <c r="C46" s="236" t="s">
        <v>306</v>
      </c>
      <c r="D46" s="235">
        <v>132720</v>
      </c>
      <c r="E46" s="235">
        <v>132720</v>
      </c>
      <c r="F46" s="235">
        <v>132720</v>
      </c>
      <c r="G46" s="235">
        <v>132720</v>
      </c>
      <c r="H46" s="235">
        <v>132720</v>
      </c>
      <c r="I46" s="235">
        <v>132720</v>
      </c>
      <c r="J46" s="235">
        <v>132720</v>
      </c>
      <c r="K46" s="221"/>
      <c r="L46" s="222"/>
      <c r="M46" s="222"/>
      <c r="N46" s="222"/>
      <c r="O46" s="222"/>
    </row>
    <row r="47" spans="1:15" s="1" customFormat="1" x14ac:dyDescent="0.25">
      <c r="A47" s="224" t="s">
        <v>303</v>
      </c>
      <c r="B47" s="224">
        <v>671113</v>
      </c>
      <c r="C47" s="236" t="s">
        <v>307</v>
      </c>
      <c r="D47" s="235">
        <v>13270</v>
      </c>
      <c r="E47" s="235">
        <v>13270</v>
      </c>
      <c r="F47" s="235">
        <v>13270</v>
      </c>
      <c r="G47" s="235">
        <v>13270</v>
      </c>
      <c r="H47" s="235">
        <v>13270</v>
      </c>
      <c r="I47" s="235">
        <v>13270</v>
      </c>
      <c r="J47" s="235">
        <v>13270</v>
      </c>
      <c r="K47" s="221"/>
      <c r="L47" s="222"/>
      <c r="M47" s="222"/>
      <c r="N47" s="222"/>
      <c r="O47" s="222"/>
    </row>
    <row r="48" spans="1:15" s="1" customFormat="1" x14ac:dyDescent="0.25">
      <c r="A48" s="224"/>
      <c r="B48" s="224"/>
      <c r="C48" s="225" t="s">
        <v>233</v>
      </c>
      <c r="D48" s="226">
        <v>285540</v>
      </c>
      <c r="E48" s="226">
        <v>285540</v>
      </c>
      <c r="F48" s="226">
        <v>285540</v>
      </c>
      <c r="G48" s="226">
        <v>285540</v>
      </c>
      <c r="H48" s="226">
        <v>285540</v>
      </c>
      <c r="I48" s="226">
        <v>285540</v>
      </c>
      <c r="J48" s="226">
        <v>285540</v>
      </c>
      <c r="K48" s="221"/>
      <c r="L48" s="222"/>
      <c r="M48" s="222"/>
      <c r="N48" s="222"/>
      <c r="O48" s="222"/>
    </row>
    <row r="49" spans="1:15" s="1" customFormat="1" x14ac:dyDescent="0.25">
      <c r="A49" s="224"/>
      <c r="B49" s="224"/>
      <c r="C49" s="236"/>
      <c r="D49" s="235"/>
      <c r="E49" s="223"/>
      <c r="F49" s="223"/>
      <c r="G49" s="223"/>
      <c r="H49" s="223"/>
      <c r="I49" s="223"/>
      <c r="J49" s="221"/>
      <c r="K49" s="221"/>
      <c r="L49" s="222"/>
      <c r="M49" s="222"/>
      <c r="N49" s="222"/>
      <c r="O49" s="222"/>
    </row>
    <row r="50" spans="1:15" s="1" customFormat="1" x14ac:dyDescent="0.25">
      <c r="A50" s="224" t="s">
        <v>301</v>
      </c>
      <c r="B50" s="224"/>
      <c r="C50" s="236" t="s">
        <v>302</v>
      </c>
      <c r="D50" s="235">
        <v>6640</v>
      </c>
      <c r="E50" s="235">
        <v>6640</v>
      </c>
      <c r="F50" s="235">
        <v>6640</v>
      </c>
      <c r="G50" s="235">
        <v>6640</v>
      </c>
      <c r="H50" s="235">
        <v>6640</v>
      </c>
      <c r="I50" s="235">
        <v>6640</v>
      </c>
      <c r="J50" s="235">
        <v>6640</v>
      </c>
      <c r="K50" s="221"/>
      <c r="L50" s="222"/>
      <c r="M50" s="222"/>
      <c r="N50" s="222"/>
      <c r="O50" s="222"/>
    </row>
    <row r="51" spans="1:15" s="1" customFormat="1" x14ac:dyDescent="0.25">
      <c r="A51" s="224" t="s">
        <v>308</v>
      </c>
      <c r="B51" s="224">
        <v>42123</v>
      </c>
      <c r="C51" s="236" t="s">
        <v>304</v>
      </c>
      <c r="D51" s="235">
        <v>40000</v>
      </c>
      <c r="E51" s="235">
        <v>40000</v>
      </c>
      <c r="F51" s="235">
        <v>40000</v>
      </c>
      <c r="G51" s="235">
        <v>40000</v>
      </c>
      <c r="H51" s="235">
        <v>40000</v>
      </c>
      <c r="I51" s="235">
        <v>40000</v>
      </c>
      <c r="J51" s="235">
        <v>40000</v>
      </c>
      <c r="K51" s="221"/>
      <c r="L51" s="222"/>
      <c r="M51" s="222"/>
      <c r="N51" s="222"/>
      <c r="O51" s="222"/>
    </row>
    <row r="52" spans="1:15" s="1" customFormat="1" x14ac:dyDescent="0.25">
      <c r="A52" s="224" t="s">
        <v>309</v>
      </c>
      <c r="B52" s="224">
        <v>42111</v>
      </c>
      <c r="C52" s="236" t="s">
        <v>305</v>
      </c>
      <c r="D52" s="235">
        <v>92910</v>
      </c>
      <c r="E52" s="235">
        <v>92910</v>
      </c>
      <c r="F52" s="235">
        <v>92910</v>
      </c>
      <c r="G52" s="235">
        <v>92910</v>
      </c>
      <c r="H52" s="235">
        <v>92910</v>
      </c>
      <c r="I52" s="235">
        <v>92910</v>
      </c>
      <c r="J52" s="235">
        <v>92910</v>
      </c>
      <c r="K52" s="221"/>
      <c r="L52" s="222"/>
      <c r="M52" s="222"/>
      <c r="N52" s="222"/>
      <c r="O52" s="222"/>
    </row>
    <row r="53" spans="1:15" s="1" customFormat="1" x14ac:dyDescent="0.25">
      <c r="A53" s="224" t="s">
        <v>310</v>
      </c>
      <c r="B53" s="224">
        <v>54431</v>
      </c>
      <c r="C53" s="236" t="s">
        <v>311</v>
      </c>
      <c r="D53" s="235">
        <v>132720</v>
      </c>
      <c r="E53" s="235">
        <v>132720</v>
      </c>
      <c r="F53" s="235">
        <v>132720</v>
      </c>
      <c r="G53" s="235">
        <v>132720</v>
      </c>
      <c r="H53" s="235">
        <v>132720</v>
      </c>
      <c r="I53" s="235">
        <v>132720</v>
      </c>
      <c r="J53" s="235">
        <v>132720</v>
      </c>
      <c r="K53" s="221"/>
      <c r="L53" s="222"/>
      <c r="M53" s="222"/>
      <c r="N53" s="222"/>
      <c r="O53" s="222"/>
    </row>
    <row r="54" spans="1:15" s="1" customFormat="1" x14ac:dyDescent="0.25">
      <c r="A54" s="224" t="s">
        <v>312</v>
      </c>
      <c r="B54" s="224">
        <v>34233</v>
      </c>
      <c r="C54" s="236" t="s">
        <v>307</v>
      </c>
      <c r="D54" s="235">
        <v>13270</v>
      </c>
      <c r="E54" s="235">
        <v>13270</v>
      </c>
      <c r="F54" s="235">
        <v>13270</v>
      </c>
      <c r="G54" s="235">
        <v>13270</v>
      </c>
      <c r="H54" s="235">
        <v>13270</v>
      </c>
      <c r="I54" s="235">
        <v>13270</v>
      </c>
      <c r="J54" s="235">
        <v>13270</v>
      </c>
      <c r="K54" s="221"/>
      <c r="L54" s="222"/>
      <c r="M54" s="222"/>
      <c r="N54" s="222"/>
      <c r="O54" s="222"/>
    </row>
    <row r="55" spans="1:15" s="1" customFormat="1" x14ac:dyDescent="0.25">
      <c r="A55" s="224"/>
      <c r="B55" s="224"/>
      <c r="C55" s="225" t="s">
        <v>195</v>
      </c>
      <c r="D55" s="226">
        <v>285540</v>
      </c>
      <c r="E55" s="226">
        <v>285540</v>
      </c>
      <c r="F55" s="226">
        <v>285540</v>
      </c>
      <c r="G55" s="226">
        <v>285540</v>
      </c>
      <c r="H55" s="226">
        <v>285540</v>
      </c>
      <c r="I55" s="226">
        <v>285540</v>
      </c>
      <c r="J55" s="226">
        <v>285540</v>
      </c>
      <c r="K55" s="221"/>
      <c r="L55" s="222"/>
      <c r="M55" s="222"/>
      <c r="N55" s="222"/>
      <c r="O55" s="222"/>
    </row>
    <row r="56" spans="1:15" s="1" customFormat="1" x14ac:dyDescent="0.25">
      <c r="A56" s="108"/>
      <c r="B56" s="108"/>
      <c r="C56" s="108"/>
      <c r="D56" s="169"/>
      <c r="J56" s="170"/>
      <c r="K56" s="170"/>
      <c r="L56" s="3"/>
      <c r="M56" s="3"/>
      <c r="N56" s="3"/>
      <c r="O56" s="3"/>
    </row>
    <row r="57" spans="1:15" x14ac:dyDescent="0.25">
      <c r="A57" s="32" t="s">
        <v>198</v>
      </c>
      <c r="B57" s="32"/>
      <c r="C57" s="32"/>
      <c r="D57" s="33">
        <v>2660</v>
      </c>
      <c r="E57" s="44"/>
      <c r="F57" s="44"/>
      <c r="G57" s="44"/>
      <c r="H57" s="44"/>
      <c r="I57" s="44"/>
      <c r="J57" s="45">
        <v>5000</v>
      </c>
      <c r="K57" s="45"/>
      <c r="L57" s="206"/>
      <c r="M57" s="206"/>
      <c r="N57" s="206"/>
      <c r="O57" s="206"/>
    </row>
    <row r="58" spans="1:15" s="1" customFormat="1" hidden="1" x14ac:dyDescent="0.25">
      <c r="A58" s="8"/>
      <c r="B58" s="8"/>
      <c r="C58" s="8"/>
      <c r="D58" s="9"/>
      <c r="J58" s="24"/>
      <c r="K58" s="24"/>
      <c r="L58" s="3"/>
      <c r="M58" s="3"/>
      <c r="N58" s="3"/>
      <c r="O58" s="3"/>
    </row>
    <row r="59" spans="1:15" x14ac:dyDescent="0.25">
      <c r="A59" s="20" t="s">
        <v>63</v>
      </c>
      <c r="B59" s="21">
        <v>663140</v>
      </c>
      <c r="C59" s="11" t="s">
        <v>197</v>
      </c>
      <c r="D59" s="14">
        <v>2660</v>
      </c>
      <c r="E59" s="48"/>
      <c r="F59" s="48"/>
      <c r="G59" s="48"/>
      <c r="H59" s="48"/>
      <c r="I59" s="48"/>
      <c r="J59" s="49">
        <v>5000</v>
      </c>
      <c r="K59" s="49"/>
      <c r="L59" s="3"/>
      <c r="M59" s="3"/>
      <c r="N59" s="3"/>
      <c r="O59" s="3"/>
    </row>
    <row r="60" spans="1:15" s="1" customFormat="1" x14ac:dyDescent="0.25">
      <c r="A60" s="20" t="s">
        <v>244</v>
      </c>
      <c r="B60" s="21">
        <v>922113</v>
      </c>
      <c r="C60" s="11" t="s">
        <v>155</v>
      </c>
      <c r="D60" s="14"/>
      <c r="E60" s="48"/>
      <c r="F60" s="48"/>
      <c r="G60" s="48"/>
      <c r="H60" s="48"/>
      <c r="I60" s="48"/>
      <c r="J60" s="116"/>
      <c r="K60" s="116"/>
      <c r="L60" s="3"/>
      <c r="M60" s="3"/>
      <c r="N60" s="3"/>
      <c r="O60" s="3"/>
    </row>
    <row r="61" spans="1:15" s="1" customFormat="1" x14ac:dyDescent="0.25">
      <c r="A61" s="20" t="s">
        <v>146</v>
      </c>
      <c r="B61" s="21">
        <v>922213</v>
      </c>
      <c r="C61" s="11" t="s">
        <v>156</v>
      </c>
      <c r="D61" s="14"/>
      <c r="E61" s="48"/>
      <c r="F61" s="48"/>
      <c r="G61" s="48"/>
      <c r="H61" s="48"/>
      <c r="I61" s="48"/>
      <c r="J61" s="49"/>
      <c r="K61" s="49"/>
      <c r="L61" s="3"/>
      <c r="M61" s="3"/>
      <c r="N61" s="3"/>
      <c r="O61" s="3"/>
    </row>
    <row r="62" spans="1:15" x14ac:dyDescent="0.25">
      <c r="A62" s="11"/>
      <c r="B62" s="11"/>
      <c r="C62" s="72" t="s">
        <v>233</v>
      </c>
      <c r="D62" s="47">
        <f>SUM(D59)</f>
        <v>2660</v>
      </c>
      <c r="E62" s="50"/>
      <c r="F62" s="50"/>
      <c r="G62" s="50"/>
      <c r="H62" s="50"/>
      <c r="I62" s="50"/>
      <c r="J62" s="51">
        <v>5000</v>
      </c>
      <c r="K62" s="51"/>
      <c r="L62" s="3"/>
      <c r="M62" s="3"/>
      <c r="N62" s="3"/>
      <c r="O62" s="3"/>
    </row>
    <row r="63" spans="1:15" x14ac:dyDescent="0.25">
      <c r="A63" s="34" t="s">
        <v>1</v>
      </c>
      <c r="B63" s="34" t="s">
        <v>2</v>
      </c>
      <c r="C63" s="34" t="s">
        <v>3</v>
      </c>
      <c r="D63" s="34" t="s">
        <v>4</v>
      </c>
      <c r="E63" s="35"/>
      <c r="F63" s="35"/>
      <c r="G63" s="35"/>
      <c r="H63" s="35"/>
      <c r="I63" s="35"/>
      <c r="J63" s="36" t="s">
        <v>4</v>
      </c>
      <c r="K63" s="36" t="s">
        <v>4</v>
      </c>
      <c r="L63" s="36" t="s">
        <v>4</v>
      </c>
      <c r="M63" s="36" t="s">
        <v>4</v>
      </c>
      <c r="N63" s="36" t="s">
        <v>4</v>
      </c>
      <c r="O63" s="36" t="s">
        <v>4</v>
      </c>
    </row>
    <row r="64" spans="1:15" x14ac:dyDescent="0.25">
      <c r="A64" s="3" t="s">
        <v>64</v>
      </c>
      <c r="B64" s="3">
        <v>32999</v>
      </c>
      <c r="C64" s="3" t="s">
        <v>65</v>
      </c>
      <c r="D64" s="7">
        <v>1600</v>
      </c>
      <c r="E64" s="1"/>
      <c r="F64" s="1"/>
      <c r="G64" s="1"/>
      <c r="H64" s="1"/>
      <c r="I64" s="1"/>
      <c r="J64" s="24">
        <v>4000</v>
      </c>
      <c r="K64" s="24"/>
      <c r="L64" s="3"/>
      <c r="M64" s="3"/>
      <c r="N64" s="3"/>
      <c r="O64" s="3"/>
    </row>
    <row r="65" spans="1:15" x14ac:dyDescent="0.25">
      <c r="A65" s="3" t="s">
        <v>66</v>
      </c>
      <c r="B65" s="3">
        <v>42273</v>
      </c>
      <c r="C65" s="3" t="s">
        <v>60</v>
      </c>
      <c r="D65" s="7">
        <v>1060</v>
      </c>
      <c r="E65" s="1"/>
      <c r="F65" s="1"/>
      <c r="G65" s="1"/>
      <c r="H65" s="1"/>
      <c r="I65" s="1"/>
      <c r="J65" s="24">
        <v>1000</v>
      </c>
      <c r="K65" s="24"/>
      <c r="L65" s="3"/>
      <c r="M65" s="3"/>
      <c r="N65" s="3"/>
      <c r="O65" s="3"/>
    </row>
    <row r="66" spans="1:15" x14ac:dyDescent="0.25">
      <c r="A66" s="3"/>
      <c r="B66" s="3"/>
      <c r="C66" s="89" t="s">
        <v>195</v>
      </c>
      <c r="D66" s="27">
        <f>SUM(D64:D65)</f>
        <v>2660</v>
      </c>
      <c r="E66" s="4"/>
      <c r="F66" s="4"/>
      <c r="G66" s="4"/>
      <c r="H66" s="4"/>
      <c r="I66" s="4"/>
      <c r="J66" s="25">
        <v>5000</v>
      </c>
      <c r="K66" s="25"/>
      <c r="L66" s="3"/>
      <c r="M66" s="3"/>
      <c r="N66" s="3"/>
      <c r="O66" s="3"/>
    </row>
    <row r="67" spans="1:15" x14ac:dyDescent="0.25">
      <c r="A67" s="37" t="s">
        <v>236</v>
      </c>
      <c r="B67" s="37"/>
      <c r="C67" s="37"/>
      <c r="D67" s="42">
        <v>2670</v>
      </c>
      <c r="E67" s="53"/>
      <c r="F67" s="53"/>
      <c r="G67" s="53"/>
      <c r="H67" s="53"/>
      <c r="I67" s="53"/>
      <c r="J67" s="54">
        <v>6200</v>
      </c>
      <c r="K67" s="54"/>
      <c r="L67" s="206"/>
      <c r="M67" s="206"/>
      <c r="N67" s="206"/>
      <c r="O67" s="206"/>
    </row>
    <row r="68" spans="1:15" s="1" customFormat="1" hidden="1" x14ac:dyDescent="0.25">
      <c r="A68" s="8"/>
      <c r="B68" s="8"/>
      <c r="C68" s="8"/>
      <c r="D68" s="9"/>
      <c r="J68" s="24"/>
      <c r="K68" s="24"/>
      <c r="L68" s="3"/>
      <c r="M68" s="3"/>
      <c r="N68" s="3"/>
      <c r="O68" s="3"/>
    </row>
    <row r="69" spans="1:15" s="1" customFormat="1" hidden="1" x14ac:dyDescent="0.25">
      <c r="A69" s="8"/>
      <c r="B69" s="8"/>
      <c r="C69" s="8"/>
      <c r="D69" s="9"/>
      <c r="J69" s="24"/>
      <c r="K69" s="24"/>
      <c r="L69" s="3"/>
      <c r="M69" s="3"/>
      <c r="N69" s="3"/>
      <c r="O69" s="3"/>
    </row>
    <row r="70" spans="1:15" x14ac:dyDescent="0.25">
      <c r="A70" s="20" t="s">
        <v>67</v>
      </c>
      <c r="B70" s="21">
        <v>661510</v>
      </c>
      <c r="C70" s="11" t="s">
        <v>197</v>
      </c>
      <c r="D70" s="14">
        <v>2670</v>
      </c>
      <c r="E70" s="46"/>
      <c r="F70" s="46"/>
      <c r="G70" s="46"/>
      <c r="H70" s="46"/>
      <c r="I70" s="46"/>
      <c r="J70" s="30">
        <v>6291.07</v>
      </c>
      <c r="K70" s="24"/>
      <c r="L70" s="3"/>
      <c r="M70" s="3"/>
      <c r="N70" s="3"/>
      <c r="O70" s="3"/>
    </row>
    <row r="71" spans="1:15" s="1" customFormat="1" x14ac:dyDescent="0.25">
      <c r="A71" s="20" t="s">
        <v>68</v>
      </c>
      <c r="B71" s="21">
        <v>922113</v>
      </c>
      <c r="C71" s="11" t="s">
        <v>266</v>
      </c>
      <c r="D71" s="14"/>
      <c r="E71" s="46"/>
      <c r="F71" s="46"/>
      <c r="G71" s="46"/>
      <c r="H71" s="46"/>
      <c r="I71" s="46"/>
      <c r="J71" s="86"/>
      <c r="K71" s="117"/>
      <c r="L71" s="3"/>
      <c r="M71" s="3"/>
      <c r="N71" s="3"/>
      <c r="O71" s="3"/>
    </row>
    <row r="72" spans="1:15" x14ac:dyDescent="0.25">
      <c r="A72" s="20" t="s">
        <v>146</v>
      </c>
      <c r="B72" s="21">
        <v>922213</v>
      </c>
      <c r="C72" s="11" t="s">
        <v>267</v>
      </c>
      <c r="D72" s="201">
        <v>91.07</v>
      </c>
      <c r="E72" s="46"/>
      <c r="F72" s="46"/>
      <c r="G72" s="46"/>
      <c r="H72" s="46"/>
      <c r="I72" s="46"/>
      <c r="J72" s="200">
        <v>-91.07</v>
      </c>
      <c r="K72" s="24"/>
      <c r="L72" s="3"/>
      <c r="M72" s="3"/>
      <c r="N72" s="3"/>
      <c r="O72" s="3"/>
    </row>
    <row r="73" spans="1:15" x14ac:dyDescent="0.25">
      <c r="A73" s="11"/>
      <c r="B73" s="11"/>
      <c r="C73" s="72" t="s">
        <v>233</v>
      </c>
      <c r="D73" s="47">
        <f>SUM(D70:I72)</f>
        <v>2761.07</v>
      </c>
      <c r="E73" s="52"/>
      <c r="F73" s="52"/>
      <c r="G73" s="52"/>
      <c r="H73" s="52"/>
      <c r="I73" s="52"/>
      <c r="J73" s="47">
        <v>6200</v>
      </c>
      <c r="K73" s="25"/>
      <c r="L73" s="3"/>
      <c r="M73" s="3"/>
      <c r="N73" s="3"/>
      <c r="O73" s="3"/>
    </row>
    <row r="74" spans="1:15" x14ac:dyDescent="0.25">
      <c r="A74" s="34" t="s">
        <v>1</v>
      </c>
      <c r="B74" s="34" t="s">
        <v>2</v>
      </c>
      <c r="C74" s="34" t="s">
        <v>3</v>
      </c>
      <c r="D74" s="34" t="s">
        <v>4</v>
      </c>
      <c r="E74" s="35"/>
      <c r="F74" s="35"/>
      <c r="G74" s="35"/>
      <c r="H74" s="35"/>
      <c r="I74" s="35"/>
      <c r="J74" s="36" t="s">
        <v>4</v>
      </c>
      <c r="K74" s="36" t="s">
        <v>4</v>
      </c>
      <c r="L74" s="36" t="s">
        <v>4</v>
      </c>
      <c r="M74" s="36" t="s">
        <v>4</v>
      </c>
      <c r="N74" s="36" t="s">
        <v>4</v>
      </c>
      <c r="O74" s="36" t="s">
        <v>4</v>
      </c>
    </row>
    <row r="75" spans="1:15" x14ac:dyDescent="0.25">
      <c r="A75" s="3" t="s">
        <v>69</v>
      </c>
      <c r="B75" s="3">
        <v>31219</v>
      </c>
      <c r="C75" s="3" t="s">
        <v>70</v>
      </c>
      <c r="D75" s="7">
        <v>0</v>
      </c>
      <c r="E75" s="1"/>
      <c r="F75" s="1"/>
      <c r="G75" s="1"/>
      <c r="H75" s="1"/>
      <c r="I75" s="1"/>
      <c r="J75" s="24">
        <v>0</v>
      </c>
      <c r="K75" s="24"/>
      <c r="L75" s="3"/>
      <c r="M75" s="3"/>
      <c r="N75" s="3"/>
      <c r="O75" s="3"/>
    </row>
    <row r="76" spans="1:15" x14ac:dyDescent="0.25">
      <c r="A76" s="3" t="s">
        <v>71</v>
      </c>
      <c r="B76" s="3">
        <v>31321</v>
      </c>
      <c r="C76" s="3" t="s">
        <v>72</v>
      </c>
      <c r="D76" s="7">
        <v>0</v>
      </c>
      <c r="E76" s="1"/>
      <c r="F76" s="1"/>
      <c r="G76" s="1"/>
      <c r="H76" s="1"/>
      <c r="I76" s="1"/>
      <c r="J76" s="144">
        <v>0</v>
      </c>
      <c r="K76" s="24"/>
      <c r="L76" s="3"/>
      <c r="M76" s="3"/>
      <c r="N76" s="3"/>
      <c r="O76" s="3"/>
    </row>
    <row r="77" spans="1:15" x14ac:dyDescent="0.25">
      <c r="A77" s="3" t="s">
        <v>73</v>
      </c>
      <c r="B77" s="3">
        <v>31332</v>
      </c>
      <c r="C77" s="3" t="s">
        <v>74</v>
      </c>
      <c r="D77" s="5">
        <v>0</v>
      </c>
      <c r="E77" s="1"/>
      <c r="F77" s="1"/>
      <c r="G77" s="1"/>
      <c r="H77" s="1"/>
      <c r="I77" s="1"/>
      <c r="J77" s="144">
        <v>0</v>
      </c>
      <c r="K77" s="24"/>
      <c r="L77" s="3"/>
      <c r="M77" s="3"/>
      <c r="N77" s="3"/>
      <c r="O77" s="3"/>
    </row>
    <row r="78" spans="1:15" x14ac:dyDescent="0.25">
      <c r="A78" s="3" t="s">
        <v>75</v>
      </c>
      <c r="B78" s="3">
        <v>32119</v>
      </c>
      <c r="C78" s="3" t="s">
        <v>76</v>
      </c>
      <c r="D78" s="7">
        <v>160</v>
      </c>
      <c r="E78" s="1"/>
      <c r="F78" s="1"/>
      <c r="G78" s="1"/>
      <c r="H78" s="1"/>
      <c r="I78" s="1"/>
      <c r="J78" s="144">
        <v>100</v>
      </c>
      <c r="K78" s="98"/>
      <c r="L78" s="3"/>
      <c r="M78" s="3"/>
      <c r="N78" s="3"/>
      <c r="O78" s="3"/>
    </row>
    <row r="79" spans="1:15" x14ac:dyDescent="0.25">
      <c r="A79" s="3" t="s">
        <v>77</v>
      </c>
      <c r="B79" s="3">
        <v>32131</v>
      </c>
      <c r="C79" s="3" t="s">
        <v>78</v>
      </c>
      <c r="D79" s="7">
        <v>530</v>
      </c>
      <c r="E79" s="1"/>
      <c r="F79" s="1"/>
      <c r="G79" s="1"/>
      <c r="H79" s="1"/>
      <c r="I79" s="1"/>
      <c r="J79" s="189">
        <v>200</v>
      </c>
      <c r="K79" s="24"/>
      <c r="L79" s="3"/>
      <c r="M79" s="3"/>
      <c r="N79" s="3"/>
      <c r="O79" s="3"/>
    </row>
    <row r="80" spans="1:15" x14ac:dyDescent="0.25">
      <c r="A80" s="3" t="s">
        <v>79</v>
      </c>
      <c r="B80" s="3">
        <v>32211</v>
      </c>
      <c r="C80" s="3" t="s">
        <v>80</v>
      </c>
      <c r="D80" s="7">
        <v>70</v>
      </c>
      <c r="E80" s="1"/>
      <c r="F80" s="1"/>
      <c r="G80" s="1"/>
      <c r="H80" s="1"/>
      <c r="I80" s="1"/>
      <c r="J80" s="144">
        <v>100</v>
      </c>
      <c r="K80" s="24"/>
      <c r="L80" s="3"/>
      <c r="M80" s="3"/>
      <c r="N80" s="3"/>
      <c r="O80" s="3"/>
    </row>
    <row r="81" spans="1:15" x14ac:dyDescent="0.25">
      <c r="A81" s="3" t="s">
        <v>81</v>
      </c>
      <c r="B81" s="3">
        <v>32219</v>
      </c>
      <c r="C81" s="3" t="s">
        <v>82</v>
      </c>
      <c r="D81" s="7">
        <v>130</v>
      </c>
      <c r="E81" s="1"/>
      <c r="F81" s="1"/>
      <c r="G81" s="1"/>
      <c r="H81" s="1"/>
      <c r="I81" s="1"/>
      <c r="J81" s="144">
        <v>140</v>
      </c>
      <c r="K81" s="24"/>
      <c r="L81" s="3"/>
      <c r="M81" s="3"/>
      <c r="N81" s="3"/>
      <c r="O81" s="3"/>
    </row>
    <row r="82" spans="1:15" x14ac:dyDescent="0.25">
      <c r="A82" s="3" t="s">
        <v>83</v>
      </c>
      <c r="B82" s="3">
        <v>32231</v>
      </c>
      <c r="C82" s="3" t="s">
        <v>84</v>
      </c>
      <c r="D82" s="7">
        <v>200</v>
      </c>
      <c r="E82" s="1"/>
      <c r="F82" s="1"/>
      <c r="G82" s="1"/>
      <c r="H82" s="1"/>
      <c r="I82" s="1"/>
      <c r="J82" s="144">
        <v>3300</v>
      </c>
      <c r="K82" s="24"/>
      <c r="L82" s="3"/>
      <c r="M82" s="3"/>
      <c r="N82" s="3"/>
      <c r="O82" s="3"/>
    </row>
    <row r="83" spans="1:15" x14ac:dyDescent="0.25">
      <c r="A83" s="3" t="s">
        <v>85</v>
      </c>
      <c r="B83" s="3">
        <v>32233</v>
      </c>
      <c r="C83" s="3" t="s">
        <v>18</v>
      </c>
      <c r="D83" s="7">
        <v>200</v>
      </c>
      <c r="E83" s="1"/>
      <c r="F83" s="1"/>
      <c r="G83" s="1"/>
      <c r="H83" s="1"/>
      <c r="I83" s="1"/>
      <c r="J83" s="144">
        <v>100</v>
      </c>
      <c r="K83" s="24"/>
      <c r="L83" s="3"/>
      <c r="M83" s="3"/>
      <c r="N83" s="3"/>
      <c r="O83" s="3"/>
    </row>
    <row r="84" spans="1:15" x14ac:dyDescent="0.25">
      <c r="A84" s="3" t="s">
        <v>86</v>
      </c>
      <c r="B84" s="3">
        <v>32234</v>
      </c>
      <c r="C84" s="3" t="s">
        <v>87</v>
      </c>
      <c r="D84" s="5">
        <v>0</v>
      </c>
      <c r="E84" s="1"/>
      <c r="F84" s="2"/>
      <c r="G84" s="1"/>
      <c r="H84" s="1"/>
      <c r="I84" s="1"/>
      <c r="J84" s="144">
        <v>20</v>
      </c>
      <c r="K84" s="24"/>
      <c r="L84" s="3"/>
      <c r="M84" s="3"/>
      <c r="N84" s="3"/>
      <c r="O84" s="3"/>
    </row>
    <row r="85" spans="1:15" x14ac:dyDescent="0.25">
      <c r="A85" s="3" t="s">
        <v>88</v>
      </c>
      <c r="B85" s="3">
        <v>32244</v>
      </c>
      <c r="C85" s="3" t="s">
        <v>89</v>
      </c>
      <c r="D85" s="7">
        <v>30</v>
      </c>
      <c r="E85" s="1"/>
      <c r="F85" s="1"/>
      <c r="G85" s="1"/>
      <c r="H85" s="1"/>
      <c r="I85" s="1"/>
      <c r="J85" s="144">
        <v>30</v>
      </c>
      <c r="K85" s="24"/>
      <c r="L85" s="3"/>
      <c r="M85" s="3"/>
      <c r="N85" s="3"/>
      <c r="O85" s="3"/>
    </row>
    <row r="86" spans="1:15" x14ac:dyDescent="0.25">
      <c r="A86" s="3" t="s">
        <v>90</v>
      </c>
      <c r="B86" s="3">
        <v>32251</v>
      </c>
      <c r="C86" s="3" t="s">
        <v>91</v>
      </c>
      <c r="D86" s="7">
        <v>70</v>
      </c>
      <c r="E86" s="1"/>
      <c r="F86" s="2"/>
      <c r="G86" s="1"/>
      <c r="H86" s="1"/>
      <c r="I86" s="1"/>
      <c r="J86" s="144">
        <v>50</v>
      </c>
      <c r="K86" s="24"/>
      <c r="L86" s="3"/>
      <c r="M86" s="3"/>
      <c r="N86" s="3"/>
      <c r="O86" s="3"/>
    </row>
    <row r="87" spans="1:15" x14ac:dyDescent="0.25">
      <c r="A87" s="3" t="s">
        <v>92</v>
      </c>
      <c r="B87" s="3">
        <v>32311</v>
      </c>
      <c r="C87" s="3" t="s">
        <v>93</v>
      </c>
      <c r="D87" s="5">
        <v>40</v>
      </c>
      <c r="E87" s="1"/>
      <c r="F87" s="1"/>
      <c r="G87" s="1"/>
      <c r="H87" s="1"/>
      <c r="I87" s="1"/>
      <c r="J87" s="144">
        <v>50</v>
      </c>
      <c r="K87" s="24"/>
      <c r="L87" s="3"/>
      <c r="M87" s="3"/>
      <c r="N87" s="3"/>
      <c r="O87" s="3"/>
    </row>
    <row r="88" spans="1:15" x14ac:dyDescent="0.25">
      <c r="A88" s="3" t="s">
        <v>94</v>
      </c>
      <c r="B88" s="3">
        <v>32319</v>
      </c>
      <c r="C88" s="3" t="s">
        <v>95</v>
      </c>
      <c r="D88" s="7">
        <v>40</v>
      </c>
      <c r="E88" s="1"/>
      <c r="F88" s="1"/>
      <c r="G88" s="1"/>
      <c r="H88" s="1"/>
      <c r="I88" s="1"/>
      <c r="J88" s="144">
        <v>40</v>
      </c>
      <c r="K88" s="24"/>
      <c r="L88" s="3"/>
      <c r="M88" s="3"/>
      <c r="N88" s="3"/>
      <c r="O88" s="3"/>
    </row>
    <row r="89" spans="1:15" x14ac:dyDescent="0.25">
      <c r="A89" s="3" t="s">
        <v>96</v>
      </c>
      <c r="B89" s="3">
        <v>32349</v>
      </c>
      <c r="C89" s="3" t="s">
        <v>97</v>
      </c>
      <c r="D89" s="7">
        <v>70</v>
      </c>
      <c r="E89" s="1"/>
      <c r="F89" s="1"/>
      <c r="G89" s="1"/>
      <c r="H89" s="1"/>
      <c r="I89" s="1"/>
      <c r="J89" s="144">
        <v>1050</v>
      </c>
      <c r="K89" s="24"/>
      <c r="L89" s="3"/>
      <c r="M89" s="3"/>
      <c r="N89" s="3"/>
      <c r="O89" s="3"/>
    </row>
    <row r="90" spans="1:15" x14ac:dyDescent="0.25">
      <c r="A90" s="3" t="s">
        <v>98</v>
      </c>
      <c r="B90" s="3">
        <v>32379</v>
      </c>
      <c r="C90" s="3" t="s">
        <v>41</v>
      </c>
      <c r="D90" s="7">
        <v>30</v>
      </c>
      <c r="E90" s="1"/>
      <c r="F90" s="1"/>
      <c r="G90" s="1"/>
      <c r="H90" s="1"/>
      <c r="I90" s="1"/>
      <c r="J90" s="144">
        <v>30</v>
      </c>
      <c r="K90" s="24"/>
      <c r="L90" s="3"/>
      <c r="M90" s="3"/>
      <c r="N90" s="3"/>
      <c r="O90" s="3"/>
    </row>
    <row r="91" spans="1:15" x14ac:dyDescent="0.25">
      <c r="A91" s="3" t="s">
        <v>99</v>
      </c>
      <c r="B91" s="3">
        <v>32389</v>
      </c>
      <c r="C91" s="3" t="s">
        <v>100</v>
      </c>
      <c r="D91" s="7">
        <v>40</v>
      </c>
      <c r="E91" s="1"/>
      <c r="F91" s="1"/>
      <c r="G91" s="1"/>
      <c r="H91" s="1"/>
      <c r="I91" s="1"/>
      <c r="J91" s="144">
        <v>40</v>
      </c>
      <c r="K91" s="24"/>
      <c r="L91" s="3"/>
      <c r="M91" s="3"/>
      <c r="N91" s="3"/>
      <c r="O91" s="3"/>
    </row>
    <row r="92" spans="1:15" x14ac:dyDescent="0.25">
      <c r="A92" s="3" t="s">
        <v>101</v>
      </c>
      <c r="B92" s="3">
        <v>32391</v>
      </c>
      <c r="C92" s="3" t="s">
        <v>235</v>
      </c>
      <c r="D92" s="7">
        <v>40</v>
      </c>
      <c r="E92" s="1"/>
      <c r="F92" s="1"/>
      <c r="G92" s="1"/>
      <c r="H92" s="1"/>
      <c r="I92" s="1"/>
      <c r="J92" s="144">
        <v>40</v>
      </c>
      <c r="K92" s="24"/>
      <c r="L92" s="3"/>
      <c r="M92" s="3"/>
      <c r="N92" s="3"/>
      <c r="O92" s="3"/>
    </row>
    <row r="93" spans="1:15" x14ac:dyDescent="0.25">
      <c r="A93" s="3" t="s">
        <v>102</v>
      </c>
      <c r="B93" s="3">
        <v>32399</v>
      </c>
      <c r="C93" s="3" t="s">
        <v>103</v>
      </c>
      <c r="D93" s="5">
        <v>10</v>
      </c>
      <c r="E93" s="1"/>
      <c r="F93" s="1"/>
      <c r="G93" s="1"/>
      <c r="H93" s="1"/>
      <c r="I93" s="1"/>
      <c r="J93" s="144">
        <v>10</v>
      </c>
      <c r="K93" s="24"/>
      <c r="L93" s="3"/>
      <c r="M93" s="3"/>
      <c r="N93" s="3"/>
      <c r="O93" s="3"/>
    </row>
    <row r="94" spans="1:15" x14ac:dyDescent="0.25">
      <c r="A94" s="3" t="s">
        <v>104</v>
      </c>
      <c r="B94" s="3">
        <v>32931</v>
      </c>
      <c r="C94" s="3" t="s">
        <v>49</v>
      </c>
      <c r="D94" s="7">
        <v>330</v>
      </c>
      <c r="E94" s="1"/>
      <c r="F94" s="1"/>
      <c r="G94" s="1"/>
      <c r="H94" s="1"/>
      <c r="I94" s="1"/>
      <c r="J94" s="189">
        <v>400</v>
      </c>
      <c r="K94" s="24"/>
      <c r="L94" s="3"/>
      <c r="M94" s="3"/>
      <c r="N94" s="3"/>
      <c r="O94" s="3"/>
    </row>
    <row r="95" spans="1:15" x14ac:dyDescent="0.25">
      <c r="A95" s="3" t="s">
        <v>105</v>
      </c>
      <c r="B95" s="3">
        <v>32941</v>
      </c>
      <c r="C95" s="3" t="s">
        <v>106</v>
      </c>
      <c r="D95" s="5">
        <v>10</v>
      </c>
      <c r="E95" s="1"/>
      <c r="F95" s="1"/>
      <c r="G95" s="1"/>
      <c r="H95" s="1"/>
      <c r="I95" s="1"/>
      <c r="J95" s="144">
        <v>0</v>
      </c>
      <c r="K95" s="24"/>
      <c r="L95" s="3"/>
      <c r="M95" s="3"/>
      <c r="N95" s="3"/>
      <c r="O95" s="3"/>
    </row>
    <row r="96" spans="1:15" x14ac:dyDescent="0.25">
      <c r="A96" s="3" t="s">
        <v>107</v>
      </c>
      <c r="B96" s="3">
        <v>32999</v>
      </c>
      <c r="C96" s="3" t="s">
        <v>108</v>
      </c>
      <c r="D96" s="7">
        <v>270</v>
      </c>
      <c r="E96" s="1"/>
      <c r="F96" s="1"/>
      <c r="G96" s="1"/>
      <c r="H96" s="1"/>
      <c r="I96" s="1"/>
      <c r="J96" s="144">
        <v>300</v>
      </c>
      <c r="K96" s="24"/>
      <c r="L96" s="3"/>
      <c r="M96" s="3"/>
      <c r="N96" s="3"/>
      <c r="O96" s="3"/>
    </row>
    <row r="97" spans="1:15" x14ac:dyDescent="0.25">
      <c r="A97" s="3" t="s">
        <v>109</v>
      </c>
      <c r="B97" s="3">
        <v>42273</v>
      </c>
      <c r="C97" s="3" t="s">
        <v>60</v>
      </c>
      <c r="D97" s="7">
        <v>200</v>
      </c>
      <c r="E97" s="1"/>
      <c r="F97" s="1"/>
      <c r="G97" s="1"/>
      <c r="H97" s="1"/>
      <c r="I97" s="1"/>
      <c r="J97" s="144">
        <v>0</v>
      </c>
      <c r="K97" s="24"/>
      <c r="L97" s="3"/>
      <c r="M97" s="3"/>
      <c r="N97" s="3"/>
      <c r="O97" s="3"/>
    </row>
    <row r="98" spans="1:15" s="1" customFormat="1" hidden="1" x14ac:dyDescent="0.25">
      <c r="A98" s="3"/>
      <c r="B98" s="3"/>
      <c r="C98" s="3"/>
      <c r="D98" s="7"/>
      <c r="J98" s="144"/>
      <c r="K98" s="24"/>
      <c r="L98" s="3"/>
      <c r="M98" s="3"/>
      <c r="N98" s="3"/>
      <c r="O98" s="3"/>
    </row>
    <row r="99" spans="1:15" x14ac:dyDescent="0.25">
      <c r="A99" s="3" t="s">
        <v>110</v>
      </c>
      <c r="B99" s="3">
        <v>42411</v>
      </c>
      <c r="C99" s="3" t="s">
        <v>111</v>
      </c>
      <c r="D99" s="7">
        <v>200</v>
      </c>
      <c r="E99" s="1"/>
      <c r="F99" s="1"/>
      <c r="G99" s="1"/>
      <c r="H99" s="1"/>
      <c r="I99" s="1"/>
      <c r="J99" s="144">
        <v>200</v>
      </c>
      <c r="K99" s="24"/>
      <c r="L99" s="3"/>
      <c r="M99" s="3"/>
      <c r="N99" s="3"/>
      <c r="O99" s="3"/>
    </row>
    <row r="100" spans="1:15" s="1" customFormat="1" x14ac:dyDescent="0.25">
      <c r="A100" s="3" t="s">
        <v>199</v>
      </c>
      <c r="B100" s="197">
        <v>42123</v>
      </c>
      <c r="C100" s="197" t="s">
        <v>194</v>
      </c>
      <c r="D100" s="7">
        <v>0</v>
      </c>
      <c r="J100" s="144">
        <v>0</v>
      </c>
      <c r="K100" s="24"/>
      <c r="L100" s="3"/>
      <c r="M100" s="3"/>
      <c r="N100" s="3"/>
      <c r="O100" s="3"/>
    </row>
    <row r="101" spans="1:15" x14ac:dyDescent="0.25">
      <c r="A101" s="3"/>
      <c r="B101" s="3"/>
      <c r="C101" s="89" t="s">
        <v>195</v>
      </c>
      <c r="D101" s="27">
        <f>SUM(D75:D100)</f>
        <v>2670</v>
      </c>
      <c r="E101" s="4"/>
      <c r="F101" s="4"/>
      <c r="G101" s="4"/>
      <c r="H101" s="4"/>
      <c r="I101" s="4"/>
      <c r="J101" s="25">
        <f>SUM(J78:J100)</f>
        <v>6200</v>
      </c>
      <c r="K101" s="25"/>
      <c r="L101" s="3"/>
      <c r="M101" s="3"/>
      <c r="N101" s="3"/>
      <c r="O101" s="3"/>
    </row>
    <row r="102" spans="1:15" x14ac:dyDescent="0.25">
      <c r="A102" s="37" t="s">
        <v>161</v>
      </c>
      <c r="B102" s="37"/>
      <c r="C102" s="37"/>
      <c r="D102" s="38">
        <v>670</v>
      </c>
      <c r="E102" s="39"/>
      <c r="F102" s="39"/>
      <c r="G102" s="39"/>
      <c r="H102" s="39"/>
      <c r="I102" s="39"/>
      <c r="J102" s="58"/>
      <c r="K102" s="58"/>
      <c r="L102" s="206"/>
      <c r="M102" s="206"/>
      <c r="N102" s="206"/>
      <c r="O102" s="206"/>
    </row>
    <row r="103" spans="1:15" x14ac:dyDescent="0.25">
      <c r="A103" s="20" t="s">
        <v>112</v>
      </c>
      <c r="B103" s="21">
        <v>652690</v>
      </c>
      <c r="C103" s="11" t="s">
        <v>197</v>
      </c>
      <c r="D103" s="14">
        <v>670</v>
      </c>
      <c r="E103" s="48"/>
      <c r="F103" s="48"/>
      <c r="G103" s="48"/>
      <c r="H103" s="48"/>
      <c r="I103" s="48"/>
      <c r="J103" s="49">
        <v>20</v>
      </c>
      <c r="K103" s="24"/>
      <c r="L103" s="3"/>
      <c r="M103" s="3"/>
      <c r="N103" s="3"/>
      <c r="O103" s="3"/>
    </row>
    <row r="104" spans="1:15" s="1" customFormat="1" x14ac:dyDescent="0.25">
      <c r="A104" s="20" t="s">
        <v>113</v>
      </c>
      <c r="B104" s="21">
        <v>922113</v>
      </c>
      <c r="C104" s="11" t="s">
        <v>155</v>
      </c>
      <c r="D104" s="15"/>
      <c r="E104" s="48"/>
      <c r="F104" s="48"/>
      <c r="G104" s="48"/>
      <c r="H104" s="48"/>
      <c r="I104" s="48"/>
      <c r="J104" s="87"/>
      <c r="K104" s="117"/>
      <c r="L104" s="3"/>
      <c r="M104" s="3"/>
      <c r="N104" s="3"/>
      <c r="O104" s="3"/>
    </row>
    <row r="105" spans="1:15" x14ac:dyDescent="0.25">
      <c r="A105" s="20" t="s">
        <v>146</v>
      </c>
      <c r="B105" s="21">
        <v>922213</v>
      </c>
      <c r="C105" s="11" t="s">
        <v>156</v>
      </c>
      <c r="D105" s="14">
        <v>0</v>
      </c>
      <c r="E105" s="48"/>
      <c r="F105" s="48"/>
      <c r="G105" s="48"/>
      <c r="H105" s="48"/>
      <c r="I105" s="48"/>
      <c r="J105" s="49">
        <v>0</v>
      </c>
      <c r="K105" s="24"/>
      <c r="L105" s="3"/>
      <c r="M105" s="3"/>
      <c r="N105" s="3"/>
      <c r="O105" s="3"/>
    </row>
    <row r="106" spans="1:15" x14ac:dyDescent="0.25">
      <c r="A106" s="6"/>
      <c r="B106" s="6"/>
      <c r="C106" s="72" t="s">
        <v>233</v>
      </c>
      <c r="D106" s="47">
        <f>SUM(D103:D105)</f>
        <v>670</v>
      </c>
      <c r="E106" s="50"/>
      <c r="F106" s="50"/>
      <c r="G106" s="50"/>
      <c r="H106" s="50"/>
      <c r="I106" s="50"/>
      <c r="J106" s="51">
        <v>20</v>
      </c>
      <c r="K106" s="25"/>
      <c r="L106" s="3"/>
      <c r="M106" s="3"/>
      <c r="N106" s="3"/>
      <c r="O106" s="3"/>
    </row>
    <row r="107" spans="1:15" x14ac:dyDescent="0.25">
      <c r="A107" s="34" t="s">
        <v>1</v>
      </c>
      <c r="B107" s="34" t="s">
        <v>2</v>
      </c>
      <c r="C107" s="34" t="s">
        <v>3</v>
      </c>
      <c r="D107" s="34" t="s">
        <v>4</v>
      </c>
      <c r="E107" s="35"/>
      <c r="F107" s="35"/>
      <c r="G107" s="35"/>
      <c r="H107" s="35"/>
      <c r="I107" s="35"/>
      <c r="J107" s="36" t="s">
        <v>4</v>
      </c>
      <c r="K107" s="36" t="s">
        <v>4</v>
      </c>
      <c r="L107" s="36" t="s">
        <v>4</v>
      </c>
      <c r="M107" s="36" t="s">
        <v>4</v>
      </c>
      <c r="N107" s="36" t="s">
        <v>4</v>
      </c>
      <c r="O107" s="36" t="s">
        <v>4</v>
      </c>
    </row>
    <row r="108" spans="1:15" x14ac:dyDescent="0.25">
      <c r="A108" s="3" t="s">
        <v>114</v>
      </c>
      <c r="B108" s="3">
        <v>32211</v>
      </c>
      <c r="C108" s="3" t="s">
        <v>12</v>
      </c>
      <c r="D108" s="7">
        <v>0</v>
      </c>
      <c r="E108" s="1"/>
      <c r="F108" s="1"/>
      <c r="G108" s="1"/>
      <c r="H108" s="1"/>
      <c r="I108" s="1"/>
      <c r="J108" s="83">
        <v>0</v>
      </c>
      <c r="K108" s="83"/>
      <c r="L108" s="3"/>
      <c r="M108" s="3"/>
      <c r="N108" s="3"/>
      <c r="O108" s="3"/>
    </row>
    <row r="109" spans="1:15" x14ac:dyDescent="0.25">
      <c r="A109" s="3" t="s">
        <v>115</v>
      </c>
      <c r="B109" s="3">
        <v>32219</v>
      </c>
      <c r="C109" s="3" t="s">
        <v>116</v>
      </c>
      <c r="D109" s="7">
        <v>0</v>
      </c>
      <c r="E109" s="1"/>
      <c r="F109" s="1"/>
      <c r="G109" s="1"/>
      <c r="H109" s="1"/>
      <c r="I109" s="1"/>
      <c r="J109" s="83">
        <v>0</v>
      </c>
      <c r="K109" s="83"/>
      <c r="L109" s="3"/>
      <c r="M109" s="3"/>
      <c r="N109" s="3"/>
      <c r="O109" s="3"/>
    </row>
    <row r="110" spans="1:15" x14ac:dyDescent="0.25">
      <c r="A110" s="3" t="s">
        <v>117</v>
      </c>
      <c r="B110" s="3">
        <v>32311</v>
      </c>
      <c r="C110" s="3" t="s">
        <v>118</v>
      </c>
      <c r="D110" s="5">
        <v>0</v>
      </c>
      <c r="E110" s="1"/>
      <c r="F110" s="1"/>
      <c r="G110" s="1"/>
      <c r="H110" s="1"/>
      <c r="I110" s="1"/>
      <c r="J110" s="83">
        <v>0</v>
      </c>
      <c r="K110" s="83"/>
      <c r="L110" s="3"/>
      <c r="M110" s="3"/>
      <c r="N110" s="3"/>
      <c r="O110" s="3"/>
    </row>
    <row r="111" spans="1:15" x14ac:dyDescent="0.25">
      <c r="A111" s="3" t="s">
        <v>119</v>
      </c>
      <c r="B111" s="3">
        <v>32313</v>
      </c>
      <c r="C111" s="3" t="s">
        <v>30</v>
      </c>
      <c r="D111" s="7">
        <v>0</v>
      </c>
      <c r="E111" s="1"/>
      <c r="F111" s="2"/>
      <c r="G111" s="1"/>
      <c r="H111" s="1"/>
      <c r="I111" s="1"/>
      <c r="J111" s="83">
        <v>0</v>
      </c>
      <c r="K111" s="83"/>
      <c r="L111" s="3"/>
      <c r="M111" s="3"/>
      <c r="N111" s="3"/>
      <c r="O111" s="3"/>
    </row>
    <row r="112" spans="1:15" x14ac:dyDescent="0.25">
      <c r="A112" s="3" t="s">
        <v>120</v>
      </c>
      <c r="B112" s="3">
        <v>32329</v>
      </c>
      <c r="C112" s="3" t="s">
        <v>121</v>
      </c>
      <c r="D112" s="5">
        <v>0</v>
      </c>
      <c r="E112" s="1"/>
      <c r="F112" s="2"/>
      <c r="G112" s="1"/>
      <c r="H112" s="1"/>
      <c r="I112" s="1"/>
      <c r="J112" s="83">
        <v>0</v>
      </c>
      <c r="K112" s="83"/>
      <c r="L112" s="3"/>
      <c r="M112" s="3"/>
      <c r="N112" s="3"/>
      <c r="O112" s="3"/>
    </row>
    <row r="113" spans="1:15" x14ac:dyDescent="0.25">
      <c r="A113" s="3" t="s">
        <v>122</v>
      </c>
      <c r="B113" s="3">
        <v>32359</v>
      </c>
      <c r="C113" s="3" t="s">
        <v>123</v>
      </c>
      <c r="D113" s="7">
        <v>0</v>
      </c>
      <c r="E113" s="1"/>
      <c r="F113" s="1"/>
      <c r="G113" s="1"/>
      <c r="H113" s="1"/>
      <c r="I113" s="1"/>
      <c r="J113" s="83">
        <v>0</v>
      </c>
      <c r="K113" s="83"/>
      <c r="L113" s="3"/>
      <c r="M113" s="3"/>
      <c r="N113" s="3"/>
      <c r="O113" s="3"/>
    </row>
    <row r="114" spans="1:15" x14ac:dyDescent="0.25">
      <c r="A114" s="3" t="s">
        <v>124</v>
      </c>
      <c r="B114" s="3">
        <v>32999</v>
      </c>
      <c r="C114" s="3" t="s">
        <v>125</v>
      </c>
      <c r="D114" s="7">
        <v>670</v>
      </c>
      <c r="E114" s="1"/>
      <c r="F114" s="1"/>
      <c r="G114" s="1"/>
      <c r="H114" s="1"/>
      <c r="I114" s="1"/>
      <c r="J114" s="189">
        <v>20</v>
      </c>
      <c r="K114" s="83"/>
      <c r="L114" s="3"/>
      <c r="M114" s="3"/>
      <c r="N114" s="3"/>
      <c r="O114" s="3"/>
    </row>
    <row r="115" spans="1:15" x14ac:dyDescent="0.25">
      <c r="A115" s="3" t="s">
        <v>126</v>
      </c>
      <c r="B115" s="3">
        <v>42273</v>
      </c>
      <c r="C115" s="3" t="s">
        <v>60</v>
      </c>
      <c r="D115" s="7">
        <v>0</v>
      </c>
      <c r="E115" s="1"/>
      <c r="F115" s="1"/>
      <c r="G115" s="1"/>
      <c r="H115" s="1"/>
      <c r="I115" s="1"/>
      <c r="J115" s="83">
        <v>0</v>
      </c>
      <c r="K115" s="83"/>
      <c r="L115" s="3"/>
      <c r="M115" s="3"/>
      <c r="N115" s="3"/>
      <c r="O115" s="3"/>
    </row>
    <row r="116" spans="1:15" x14ac:dyDescent="0.25">
      <c r="A116" s="3"/>
      <c r="B116" s="3"/>
      <c r="C116" s="89" t="s">
        <v>195</v>
      </c>
      <c r="D116" s="27">
        <f>SUM(D108:I115)</f>
        <v>670</v>
      </c>
      <c r="E116" s="4"/>
      <c r="F116" s="4"/>
      <c r="G116" s="4"/>
      <c r="H116" s="4"/>
      <c r="I116" s="4"/>
      <c r="J116" s="84">
        <v>20</v>
      </c>
      <c r="K116" s="25"/>
      <c r="L116" s="3"/>
      <c r="M116" s="3"/>
      <c r="N116" s="3"/>
      <c r="O116" s="3"/>
    </row>
    <row r="117" spans="1:15" ht="35.450000000000003" customHeight="1" x14ac:dyDescent="0.25">
      <c r="A117" s="240" t="s">
        <v>260</v>
      </c>
      <c r="B117" s="241"/>
      <c r="C117" s="241"/>
      <c r="D117" s="38">
        <v>4681440</v>
      </c>
      <c r="E117" s="39"/>
      <c r="F117" s="39"/>
      <c r="G117" s="39"/>
      <c r="H117" s="39"/>
      <c r="I117" s="39"/>
      <c r="J117" s="58">
        <v>5892786.8200000003</v>
      </c>
      <c r="K117" s="58"/>
      <c r="L117" s="206"/>
      <c r="M117" s="206"/>
      <c r="N117" s="206"/>
      <c r="O117" s="206"/>
    </row>
    <row r="118" spans="1:15" x14ac:dyDescent="0.25">
      <c r="A118" s="19" t="s">
        <v>127</v>
      </c>
      <c r="B118" s="16">
        <v>636120</v>
      </c>
      <c r="C118" s="12" t="s">
        <v>197</v>
      </c>
      <c r="D118" s="15">
        <v>4681440</v>
      </c>
      <c r="E118" s="82"/>
      <c r="F118" s="82"/>
      <c r="G118" s="82"/>
      <c r="H118" s="82"/>
      <c r="I118" s="82"/>
      <c r="J118" s="83">
        <v>5892786.8200000003</v>
      </c>
      <c r="K118" s="24"/>
      <c r="L118" s="3"/>
      <c r="M118" s="3"/>
      <c r="N118" s="3"/>
      <c r="O118" s="3"/>
    </row>
    <row r="119" spans="1:15" s="1" customFormat="1" x14ac:dyDescent="0.25">
      <c r="A119" s="19" t="s">
        <v>128</v>
      </c>
      <c r="B119" s="16">
        <v>922113</v>
      </c>
      <c r="C119" s="12" t="s">
        <v>155</v>
      </c>
      <c r="D119" s="202">
        <v>266.10000000000002</v>
      </c>
      <c r="E119" s="82"/>
      <c r="F119" s="82"/>
      <c r="G119" s="82"/>
      <c r="H119" s="82"/>
      <c r="I119" s="82"/>
      <c r="J119" s="212">
        <v>266.10000000000002</v>
      </c>
      <c r="K119" s="117"/>
      <c r="L119" s="3"/>
      <c r="M119" s="3"/>
      <c r="N119" s="3"/>
      <c r="O119" s="3"/>
    </row>
    <row r="120" spans="1:15" x14ac:dyDescent="0.25">
      <c r="A120" s="19" t="s">
        <v>146</v>
      </c>
      <c r="B120" s="16">
        <v>922213</v>
      </c>
      <c r="C120" s="12" t="s">
        <v>156</v>
      </c>
      <c r="D120" s="16">
        <v>0</v>
      </c>
      <c r="E120" s="82"/>
      <c r="F120" s="82"/>
      <c r="G120" s="82"/>
      <c r="H120" s="82"/>
      <c r="I120" s="82"/>
      <c r="J120" s="83"/>
      <c r="K120" s="24"/>
      <c r="L120" s="3"/>
      <c r="M120" s="3"/>
      <c r="N120" s="3"/>
      <c r="O120" s="3"/>
    </row>
    <row r="121" spans="1:15" x14ac:dyDescent="0.25">
      <c r="A121" s="12"/>
      <c r="B121" s="12"/>
      <c r="C121" s="17" t="s">
        <v>233</v>
      </c>
      <c r="D121" s="18">
        <f>SUM(D118:D120)</f>
        <v>4681706.0999999996</v>
      </c>
      <c r="E121" s="82"/>
      <c r="F121" s="82"/>
      <c r="G121" s="82"/>
      <c r="H121" s="82"/>
      <c r="I121" s="82"/>
      <c r="J121" s="84">
        <f>SUM(J118:J120)</f>
        <v>5893052.9199999999</v>
      </c>
      <c r="K121" s="25"/>
      <c r="L121" s="3"/>
      <c r="M121" s="3"/>
      <c r="N121" s="3"/>
      <c r="O121" s="3"/>
    </row>
    <row r="122" spans="1:15" s="1" customFormat="1" hidden="1" x14ac:dyDescent="0.25">
      <c r="A122" s="12"/>
      <c r="B122" s="12"/>
      <c r="C122" s="19"/>
      <c r="D122" s="13"/>
      <c r="J122" s="24"/>
      <c r="K122" s="24"/>
      <c r="L122" s="3"/>
      <c r="M122" s="3"/>
      <c r="N122" s="3"/>
      <c r="O122" s="3"/>
    </row>
    <row r="123" spans="1:15" x14ac:dyDescent="0.25">
      <c r="A123" s="34" t="s">
        <v>1</v>
      </c>
      <c r="B123" s="34" t="s">
        <v>2</v>
      </c>
      <c r="C123" s="34" t="s">
        <v>129</v>
      </c>
      <c r="D123" s="34" t="s">
        <v>4</v>
      </c>
      <c r="E123" s="35"/>
      <c r="F123" s="35"/>
      <c r="G123" s="35"/>
      <c r="H123" s="35"/>
      <c r="I123" s="35"/>
      <c r="J123" s="36" t="s">
        <v>4</v>
      </c>
      <c r="K123" s="36" t="s">
        <v>4</v>
      </c>
      <c r="L123" s="36" t="s">
        <v>4</v>
      </c>
      <c r="M123" s="36" t="s">
        <v>4</v>
      </c>
      <c r="N123" s="36" t="s">
        <v>4</v>
      </c>
      <c r="O123" s="36" t="s">
        <v>4</v>
      </c>
    </row>
    <row r="124" spans="1:15" s="1" customFormat="1" x14ac:dyDescent="0.25">
      <c r="A124" s="19" t="s">
        <v>147</v>
      </c>
      <c r="B124" s="16">
        <v>31111</v>
      </c>
      <c r="C124" s="19" t="s">
        <v>151</v>
      </c>
      <c r="D124" s="15">
        <v>1221050</v>
      </c>
      <c r="J124" s="83">
        <v>1300000</v>
      </c>
      <c r="K124" s="24"/>
      <c r="L124" s="3"/>
      <c r="M124" s="3"/>
      <c r="N124" s="3"/>
      <c r="O124" s="3"/>
    </row>
    <row r="125" spans="1:15" s="1" customFormat="1" x14ac:dyDescent="0.25">
      <c r="A125" s="19" t="s">
        <v>148</v>
      </c>
      <c r="B125" s="16">
        <v>31219</v>
      </c>
      <c r="C125" s="19" t="s">
        <v>152</v>
      </c>
      <c r="D125" s="15">
        <v>59730</v>
      </c>
      <c r="J125" s="83">
        <v>60000</v>
      </c>
      <c r="K125" s="24"/>
      <c r="L125" s="3"/>
      <c r="M125" s="3"/>
      <c r="N125" s="3"/>
      <c r="O125" s="3"/>
    </row>
    <row r="126" spans="1:15" s="1" customFormat="1" x14ac:dyDescent="0.25">
      <c r="A126" s="19" t="s">
        <v>149</v>
      </c>
      <c r="B126" s="16">
        <v>31311</v>
      </c>
      <c r="C126" s="19" t="s">
        <v>153</v>
      </c>
      <c r="D126" s="15">
        <v>256160</v>
      </c>
      <c r="J126" s="83">
        <v>260000</v>
      </c>
      <c r="K126" s="24"/>
      <c r="L126" s="3"/>
      <c r="M126" s="3"/>
      <c r="N126" s="3"/>
      <c r="O126" s="3"/>
    </row>
    <row r="127" spans="1:15" s="1" customFormat="1" x14ac:dyDescent="0.25">
      <c r="A127" s="19" t="s">
        <v>150</v>
      </c>
      <c r="B127" s="16">
        <v>31321</v>
      </c>
      <c r="C127" s="19" t="s">
        <v>154</v>
      </c>
      <c r="D127" s="15">
        <v>211330</v>
      </c>
      <c r="J127" s="83">
        <v>214500</v>
      </c>
      <c r="K127" s="24"/>
      <c r="L127" s="3"/>
      <c r="M127" s="3"/>
      <c r="N127" s="3"/>
      <c r="O127" s="3"/>
    </row>
    <row r="128" spans="1:15" x14ac:dyDescent="0.25">
      <c r="A128" s="3" t="s">
        <v>130</v>
      </c>
      <c r="B128" s="28">
        <v>32999</v>
      </c>
      <c r="C128" s="29" t="s">
        <v>131</v>
      </c>
      <c r="D128" s="30">
        <v>13270</v>
      </c>
      <c r="E128" s="1"/>
      <c r="F128" s="1"/>
      <c r="G128" s="1"/>
      <c r="H128" s="1"/>
      <c r="I128" s="1"/>
      <c r="J128" s="85">
        <v>13270</v>
      </c>
      <c r="K128" s="26"/>
      <c r="L128" s="3"/>
      <c r="M128" s="3"/>
      <c r="N128" s="3"/>
      <c r="O128" s="3"/>
    </row>
    <row r="129" spans="1:15" s="1" customFormat="1" ht="30.75" customHeight="1" x14ac:dyDescent="0.25">
      <c r="A129" s="3" t="s">
        <v>268</v>
      </c>
      <c r="B129" s="28">
        <v>42123</v>
      </c>
      <c r="C129" s="213" t="s">
        <v>273</v>
      </c>
      <c r="D129" s="30">
        <v>2919900</v>
      </c>
      <c r="J129" s="85">
        <v>4045282.92</v>
      </c>
      <c r="K129" s="26"/>
      <c r="L129" s="3"/>
      <c r="M129" s="3"/>
      <c r="N129" s="3"/>
      <c r="O129" s="3"/>
    </row>
    <row r="130" spans="1:15" x14ac:dyDescent="0.25">
      <c r="A130" s="3"/>
      <c r="B130" s="3"/>
      <c r="C130" s="89" t="s">
        <v>195</v>
      </c>
      <c r="D130" s="47">
        <f>SUM(D124:D129)</f>
        <v>4681440</v>
      </c>
      <c r="E130" s="4"/>
      <c r="F130" s="4"/>
      <c r="G130" s="4"/>
      <c r="H130" s="4"/>
      <c r="I130" s="4"/>
      <c r="J130" s="84">
        <f>SUM(J124:J129)</f>
        <v>5893052.9199999999</v>
      </c>
      <c r="K130" s="25"/>
      <c r="L130" s="3"/>
      <c r="M130" s="3"/>
      <c r="N130" s="3"/>
      <c r="O130" s="3"/>
    </row>
    <row r="131" spans="1:15" x14ac:dyDescent="0.25">
      <c r="A131" s="41" t="s">
        <v>160</v>
      </c>
      <c r="B131" s="41"/>
      <c r="C131" s="41"/>
      <c r="D131" s="42">
        <v>2660</v>
      </c>
      <c r="E131" s="57"/>
      <c r="F131" s="57"/>
      <c r="G131" s="57"/>
      <c r="H131" s="57"/>
      <c r="I131" s="57"/>
      <c r="J131" s="58">
        <v>0</v>
      </c>
      <c r="K131" s="58"/>
      <c r="L131" s="206"/>
      <c r="M131" s="206"/>
      <c r="N131" s="206"/>
      <c r="O131" s="206"/>
    </row>
    <row r="132" spans="1:15" x14ac:dyDescent="0.25">
      <c r="A132" s="19" t="s">
        <v>132</v>
      </c>
      <c r="B132" s="19">
        <v>638110</v>
      </c>
      <c r="C132" s="19" t="s">
        <v>197</v>
      </c>
      <c r="D132" s="18">
        <v>2660</v>
      </c>
      <c r="E132" s="4"/>
      <c r="F132" s="4"/>
      <c r="G132" s="4"/>
      <c r="H132" s="4"/>
      <c r="I132" s="4"/>
      <c r="J132" s="25">
        <v>0</v>
      </c>
      <c r="K132" s="25"/>
      <c r="L132" s="3"/>
      <c r="M132" s="3"/>
      <c r="N132" s="3"/>
      <c r="O132" s="3"/>
    </row>
    <row r="133" spans="1:15" x14ac:dyDescent="0.25">
      <c r="A133" s="17"/>
      <c r="B133" s="17"/>
      <c r="C133" s="17"/>
      <c r="D133" s="18"/>
      <c r="E133" s="1"/>
      <c r="F133" s="1"/>
      <c r="G133" s="1"/>
      <c r="H133" s="1"/>
      <c r="I133" s="1"/>
      <c r="J133" s="24"/>
      <c r="K133" s="24"/>
      <c r="L133" s="3"/>
      <c r="M133" s="3"/>
      <c r="N133" s="3"/>
      <c r="O133" s="3"/>
    </row>
    <row r="134" spans="1:15" x14ac:dyDescent="0.25">
      <c r="A134" s="43" t="s">
        <v>1</v>
      </c>
      <c r="B134" s="43" t="s">
        <v>2</v>
      </c>
      <c r="C134" s="43" t="s">
        <v>3</v>
      </c>
      <c r="D134" s="43" t="s">
        <v>4</v>
      </c>
      <c r="E134" s="35"/>
      <c r="F134" s="35"/>
      <c r="G134" s="35"/>
      <c r="H134" s="35"/>
      <c r="I134" s="35"/>
      <c r="J134" s="36" t="s">
        <v>4</v>
      </c>
      <c r="K134" s="36" t="s">
        <v>4</v>
      </c>
      <c r="L134" s="36" t="s">
        <v>4</v>
      </c>
      <c r="M134" s="36" t="s">
        <v>4</v>
      </c>
      <c r="N134" s="36" t="s">
        <v>4</v>
      </c>
      <c r="O134" s="36" t="s">
        <v>4</v>
      </c>
    </row>
    <row r="135" spans="1:15" x14ac:dyDescent="0.25">
      <c r="A135" s="3" t="s">
        <v>133</v>
      </c>
      <c r="B135" s="3">
        <v>32999</v>
      </c>
      <c r="C135" s="3" t="s">
        <v>131</v>
      </c>
      <c r="D135" s="27">
        <v>2660</v>
      </c>
      <c r="E135" s="4"/>
      <c r="F135" s="4"/>
      <c r="G135" s="4"/>
      <c r="H135" s="4"/>
      <c r="I135" s="4"/>
      <c r="J135" s="25">
        <v>0</v>
      </c>
      <c r="K135" s="25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1"/>
      <c r="F136" s="1"/>
      <c r="G136" s="1"/>
      <c r="H136" s="1"/>
      <c r="I136" s="1"/>
      <c r="J136" s="24"/>
      <c r="K136" s="24"/>
      <c r="L136" s="3"/>
      <c r="M136" s="3"/>
      <c r="N136" s="3"/>
      <c r="O136" s="3"/>
    </row>
    <row r="137" spans="1:15" x14ac:dyDescent="0.25">
      <c r="A137" s="41" t="s">
        <v>261</v>
      </c>
      <c r="B137" s="40"/>
      <c r="C137" s="40"/>
      <c r="D137" s="42">
        <v>4650</v>
      </c>
      <c r="E137" s="57"/>
      <c r="F137" s="57"/>
      <c r="G137" s="57"/>
      <c r="H137" s="57"/>
      <c r="I137" s="57"/>
      <c r="J137" s="58">
        <v>4650</v>
      </c>
      <c r="K137" s="58"/>
      <c r="L137" s="206"/>
      <c r="M137" s="206"/>
      <c r="N137" s="206"/>
      <c r="O137" s="206"/>
    </row>
    <row r="138" spans="1:15" x14ac:dyDescent="0.25">
      <c r="A138" s="19" t="s">
        <v>134</v>
      </c>
      <c r="B138" s="12">
        <v>633130</v>
      </c>
      <c r="C138" s="12" t="s">
        <v>197</v>
      </c>
      <c r="D138" s="15">
        <v>4650</v>
      </c>
      <c r="E138" s="1"/>
      <c r="F138" s="1"/>
      <c r="G138" s="1"/>
      <c r="H138" s="1"/>
      <c r="I138" s="1"/>
      <c r="J138" s="24">
        <v>4650</v>
      </c>
      <c r="K138" s="144"/>
      <c r="L138" s="3"/>
      <c r="M138" s="3"/>
      <c r="N138" s="3"/>
      <c r="O138" s="3"/>
    </row>
    <row r="139" spans="1:15" s="1" customFormat="1" x14ac:dyDescent="0.25">
      <c r="A139" s="19" t="s">
        <v>245</v>
      </c>
      <c r="B139" s="12">
        <v>922113</v>
      </c>
      <c r="C139" s="12" t="s">
        <v>263</v>
      </c>
      <c r="D139" s="202"/>
      <c r="J139" s="117"/>
      <c r="K139" s="117"/>
      <c r="L139" s="3"/>
      <c r="M139" s="3"/>
      <c r="N139" s="3"/>
      <c r="O139" s="3"/>
    </row>
    <row r="140" spans="1:15" s="1" customFormat="1" x14ac:dyDescent="0.25">
      <c r="A140" s="19" t="s">
        <v>146</v>
      </c>
      <c r="B140" s="12">
        <v>922213</v>
      </c>
      <c r="C140" s="12" t="s">
        <v>262</v>
      </c>
      <c r="D140" s="15"/>
      <c r="J140" s="24"/>
      <c r="K140" s="24"/>
      <c r="L140" s="3"/>
      <c r="M140" s="3"/>
      <c r="N140" s="3"/>
      <c r="O140" s="3"/>
    </row>
    <row r="141" spans="1:15" x14ac:dyDescent="0.25">
      <c r="A141" s="17"/>
      <c r="B141" s="10"/>
      <c r="C141" s="17" t="s">
        <v>233</v>
      </c>
      <c r="D141" s="18">
        <v>4650</v>
      </c>
      <c r="E141" s="1"/>
      <c r="F141" s="1"/>
      <c r="G141" s="1"/>
      <c r="H141" s="1"/>
      <c r="I141" s="1"/>
      <c r="J141" s="25">
        <v>4650</v>
      </c>
      <c r="K141" s="25"/>
      <c r="L141" s="3"/>
      <c r="M141" s="3"/>
      <c r="N141" s="3"/>
      <c r="O141" s="3"/>
    </row>
    <row r="142" spans="1:15" x14ac:dyDescent="0.25">
      <c r="A142" s="34" t="s">
        <v>1</v>
      </c>
      <c r="B142" s="34" t="s">
        <v>2</v>
      </c>
      <c r="C142" s="34" t="s">
        <v>3</v>
      </c>
      <c r="D142" s="34" t="s">
        <v>4</v>
      </c>
      <c r="E142" s="35"/>
      <c r="F142" s="35"/>
      <c r="G142" s="35"/>
      <c r="H142" s="35"/>
      <c r="I142" s="35"/>
      <c r="J142" s="36" t="s">
        <v>4</v>
      </c>
      <c r="K142" s="36" t="s">
        <v>4</v>
      </c>
      <c r="L142" s="36" t="s">
        <v>4</v>
      </c>
      <c r="M142" s="36" t="s">
        <v>4</v>
      </c>
      <c r="N142" s="36" t="s">
        <v>4</v>
      </c>
      <c r="O142" s="36" t="s">
        <v>4</v>
      </c>
    </row>
    <row r="143" spans="1:15" x14ac:dyDescent="0.25">
      <c r="A143" s="3" t="s">
        <v>135</v>
      </c>
      <c r="B143" s="3">
        <v>32119</v>
      </c>
      <c r="C143" s="3" t="s">
        <v>76</v>
      </c>
      <c r="D143" s="7">
        <v>740</v>
      </c>
      <c r="E143" s="1"/>
      <c r="F143" s="1"/>
      <c r="G143" s="1"/>
      <c r="H143" s="1"/>
      <c r="I143" s="1"/>
      <c r="J143" s="83">
        <v>740</v>
      </c>
      <c r="K143" s="83"/>
      <c r="L143" s="3"/>
      <c r="M143" s="3"/>
      <c r="N143" s="3"/>
      <c r="O143" s="3"/>
    </row>
    <row r="144" spans="1:15" x14ac:dyDescent="0.25">
      <c r="A144" s="3" t="s">
        <v>136</v>
      </c>
      <c r="B144" s="3">
        <v>32131</v>
      </c>
      <c r="C144" s="3" t="s">
        <v>137</v>
      </c>
      <c r="D144" s="7">
        <v>40</v>
      </c>
      <c r="E144" s="1"/>
      <c r="F144" s="1"/>
      <c r="G144" s="1"/>
      <c r="H144" s="1"/>
      <c r="I144" s="1"/>
      <c r="J144" s="83">
        <v>40</v>
      </c>
      <c r="K144" s="83"/>
      <c r="L144" s="3"/>
      <c r="M144" s="3"/>
      <c r="N144" s="3"/>
      <c r="O144" s="3"/>
    </row>
    <row r="145" spans="1:15" x14ac:dyDescent="0.25">
      <c r="A145" s="3" t="s">
        <v>138</v>
      </c>
      <c r="B145" s="3">
        <v>32211</v>
      </c>
      <c r="C145" s="3" t="s">
        <v>80</v>
      </c>
      <c r="D145" s="7">
        <v>80</v>
      </c>
      <c r="E145" s="1"/>
      <c r="F145" s="1"/>
      <c r="G145" s="1"/>
      <c r="H145" s="1"/>
      <c r="I145" s="1"/>
      <c r="J145" s="83">
        <v>500</v>
      </c>
      <c r="K145" s="83"/>
      <c r="L145" s="3"/>
      <c r="M145" s="3"/>
      <c r="N145" s="3"/>
      <c r="O145" s="3"/>
    </row>
    <row r="146" spans="1:15" x14ac:dyDescent="0.25">
      <c r="A146" s="3" t="s">
        <v>139</v>
      </c>
      <c r="B146" s="3">
        <v>32229</v>
      </c>
      <c r="C146" s="3" t="s">
        <v>140</v>
      </c>
      <c r="D146" s="7">
        <v>400</v>
      </c>
      <c r="E146" s="1"/>
      <c r="F146" s="1"/>
      <c r="G146" s="1"/>
      <c r="H146" s="1"/>
      <c r="I146" s="1"/>
      <c r="J146" s="83">
        <v>200</v>
      </c>
      <c r="K146" s="83"/>
      <c r="L146" s="3"/>
      <c r="M146" s="3"/>
      <c r="N146" s="3"/>
      <c r="O146" s="3"/>
    </row>
    <row r="147" spans="1:15" x14ac:dyDescent="0.25">
      <c r="A147" s="3" t="s">
        <v>141</v>
      </c>
      <c r="B147" s="3">
        <v>32319</v>
      </c>
      <c r="C147" s="3" t="s">
        <v>142</v>
      </c>
      <c r="D147" s="7">
        <v>70</v>
      </c>
      <c r="E147" s="1"/>
      <c r="F147" s="1"/>
      <c r="G147" s="1"/>
      <c r="H147" s="1"/>
      <c r="I147" s="1"/>
      <c r="J147" s="83">
        <v>500</v>
      </c>
      <c r="K147" s="83"/>
      <c r="L147" s="3"/>
      <c r="M147" s="3"/>
      <c r="N147" s="3"/>
      <c r="O147" s="3"/>
    </row>
    <row r="148" spans="1:15" x14ac:dyDescent="0.25">
      <c r="A148" s="3" t="s">
        <v>143</v>
      </c>
      <c r="B148" s="3">
        <v>32999</v>
      </c>
      <c r="C148" s="3" t="s">
        <v>237</v>
      </c>
      <c r="D148" s="7">
        <v>3320</v>
      </c>
      <c r="E148" s="1"/>
      <c r="F148" s="1"/>
      <c r="G148" s="1"/>
      <c r="H148" s="1"/>
      <c r="I148" s="1"/>
      <c r="J148" s="83">
        <v>2670</v>
      </c>
      <c r="K148" s="83"/>
      <c r="L148" s="3"/>
      <c r="M148" s="3"/>
      <c r="N148" s="3"/>
      <c r="O148" s="3"/>
    </row>
    <row r="149" spans="1:15" s="1" customFormat="1" hidden="1" x14ac:dyDescent="0.25">
      <c r="A149" s="3"/>
      <c r="B149" s="3"/>
      <c r="C149" s="3"/>
      <c r="D149" s="7"/>
      <c r="J149" s="83"/>
      <c r="K149" s="83"/>
      <c r="L149" s="3"/>
      <c r="M149" s="3"/>
      <c r="N149" s="3"/>
      <c r="O149" s="3"/>
    </row>
    <row r="150" spans="1:15" s="1" customFormat="1" hidden="1" x14ac:dyDescent="0.25">
      <c r="A150" s="3"/>
      <c r="B150" s="3"/>
      <c r="C150" s="3"/>
      <c r="D150" s="7"/>
      <c r="J150" s="83"/>
      <c r="K150" s="83"/>
      <c r="L150" s="3"/>
      <c r="M150" s="3"/>
      <c r="N150" s="3"/>
      <c r="O150" s="3"/>
    </row>
    <row r="151" spans="1:15" x14ac:dyDescent="0.25">
      <c r="A151" s="3"/>
      <c r="B151" s="3"/>
      <c r="C151" s="89" t="s">
        <v>195</v>
      </c>
      <c r="D151" s="27">
        <f>SUM(D143:D148)</f>
        <v>4650</v>
      </c>
      <c r="E151" s="4"/>
      <c r="F151" s="4"/>
      <c r="G151" s="4"/>
      <c r="H151" s="4"/>
      <c r="I151" s="4"/>
      <c r="J151" s="84">
        <f>SUM(J143:J150)</f>
        <v>4650</v>
      </c>
      <c r="K151" s="84"/>
      <c r="L151" s="3"/>
      <c r="M151" s="3"/>
      <c r="N151" s="3"/>
      <c r="O151" s="3"/>
    </row>
    <row r="152" spans="1:15" s="1" customFormat="1" ht="17.45" customHeight="1" x14ac:dyDescent="0.25">
      <c r="A152" s="129" t="s">
        <v>289</v>
      </c>
      <c r="B152" s="129"/>
      <c r="C152" s="129"/>
      <c r="D152" s="130">
        <v>6640</v>
      </c>
      <c r="E152" s="131"/>
      <c r="F152" s="131"/>
      <c r="G152" s="131"/>
      <c r="H152" s="131"/>
      <c r="I152" s="131"/>
      <c r="J152" s="132"/>
      <c r="K152" s="208"/>
      <c r="L152" s="203"/>
      <c r="M152" s="203"/>
      <c r="N152" s="203"/>
      <c r="O152" s="203"/>
    </row>
    <row r="153" spans="1:15" s="1" customFormat="1" ht="29.45" customHeight="1" x14ac:dyDescent="0.25">
      <c r="A153" s="118" t="s">
        <v>144</v>
      </c>
      <c r="B153" s="119">
        <v>638110</v>
      </c>
      <c r="C153" s="120" t="s">
        <v>276</v>
      </c>
      <c r="D153" s="121">
        <v>6640</v>
      </c>
      <c r="E153" s="122"/>
      <c r="F153" s="122"/>
      <c r="G153" s="122"/>
      <c r="H153" s="122"/>
      <c r="I153" s="122"/>
      <c r="J153" s="123">
        <v>63027</v>
      </c>
      <c r="K153" s="146"/>
      <c r="L153" s="3"/>
      <c r="M153" s="3"/>
      <c r="N153" s="3"/>
      <c r="O153" s="3"/>
    </row>
    <row r="154" spans="1:15" s="1" customFormat="1" ht="15" customHeight="1" x14ac:dyDescent="0.25">
      <c r="A154" s="118" t="s">
        <v>246</v>
      </c>
      <c r="B154" s="119">
        <v>922113</v>
      </c>
      <c r="C154" s="126" t="s">
        <v>274</v>
      </c>
      <c r="D154" s="121"/>
      <c r="E154" s="122"/>
      <c r="F154" s="122"/>
      <c r="G154" s="122"/>
      <c r="H154" s="122"/>
      <c r="I154" s="122"/>
      <c r="J154" s="123"/>
      <c r="K154" s="24"/>
      <c r="L154" s="3"/>
      <c r="M154" s="3"/>
      <c r="N154" s="3"/>
      <c r="O154" s="3"/>
    </row>
    <row r="155" spans="1:15" s="1" customFormat="1" ht="14.45" customHeight="1" x14ac:dyDescent="0.25">
      <c r="A155" s="118" t="s">
        <v>146</v>
      </c>
      <c r="B155" s="119">
        <v>922113</v>
      </c>
      <c r="C155" s="126" t="s">
        <v>275</v>
      </c>
      <c r="D155" s="121"/>
      <c r="E155" s="122"/>
      <c r="F155" s="122"/>
      <c r="G155" s="122"/>
      <c r="H155" s="122"/>
      <c r="I155" s="122"/>
      <c r="J155" s="123"/>
      <c r="K155" s="24"/>
      <c r="L155" s="3"/>
      <c r="M155" s="3"/>
      <c r="N155" s="3"/>
      <c r="O155" s="3"/>
    </row>
    <row r="156" spans="1:15" s="1" customFormat="1" ht="15" customHeight="1" x14ac:dyDescent="0.25">
      <c r="A156" s="118"/>
      <c r="B156" s="119"/>
      <c r="C156" s="133" t="s">
        <v>233</v>
      </c>
      <c r="D156" s="134">
        <v>6640</v>
      </c>
      <c r="E156" s="135"/>
      <c r="F156" s="135"/>
      <c r="G156" s="135"/>
      <c r="H156" s="135"/>
      <c r="I156" s="135"/>
      <c r="J156" s="136">
        <v>63027</v>
      </c>
      <c r="K156" s="25"/>
      <c r="L156" s="3"/>
      <c r="M156" s="3"/>
      <c r="N156" s="3"/>
      <c r="O156" s="3"/>
    </row>
    <row r="157" spans="1:15" s="1" customFormat="1" ht="21.6" customHeight="1" x14ac:dyDescent="0.25">
      <c r="A157" s="74" t="s">
        <v>158</v>
      </c>
      <c r="B157" s="75" t="s">
        <v>2</v>
      </c>
      <c r="C157" s="76" t="s">
        <v>3</v>
      </c>
      <c r="D157" s="76" t="s">
        <v>4</v>
      </c>
      <c r="E157" s="77"/>
      <c r="F157" s="77"/>
      <c r="G157" s="77"/>
      <c r="H157" s="77"/>
      <c r="I157" s="77"/>
      <c r="J157" s="78" t="s">
        <v>4</v>
      </c>
      <c r="K157" s="78" t="s">
        <v>4</v>
      </c>
      <c r="L157" s="78" t="s">
        <v>4</v>
      </c>
      <c r="M157" s="78" t="s">
        <v>4</v>
      </c>
      <c r="N157" s="78" t="s">
        <v>4</v>
      </c>
      <c r="O157" s="78" t="s">
        <v>4</v>
      </c>
    </row>
    <row r="158" spans="1:15" s="1" customFormat="1" ht="21.6" customHeight="1" x14ac:dyDescent="0.25">
      <c r="A158" s="118" t="s">
        <v>145</v>
      </c>
      <c r="B158" s="119">
        <v>32999</v>
      </c>
      <c r="C158" s="118" t="s">
        <v>159</v>
      </c>
      <c r="D158" s="121">
        <v>6640</v>
      </c>
      <c r="E158" s="124"/>
      <c r="F158" s="124"/>
      <c r="G158" s="124"/>
      <c r="H158" s="124"/>
      <c r="I158" s="124"/>
      <c r="J158" s="125">
        <v>63027</v>
      </c>
      <c r="K158" s="145"/>
      <c r="L158" s="3"/>
      <c r="M158" s="3"/>
      <c r="N158" s="3"/>
      <c r="O158" s="3"/>
    </row>
    <row r="159" spans="1:15" s="1" customFormat="1" x14ac:dyDescent="0.25">
      <c r="A159" s="3"/>
      <c r="B159" s="3"/>
      <c r="C159" s="89" t="s">
        <v>195</v>
      </c>
      <c r="D159" s="27">
        <v>6640</v>
      </c>
      <c r="E159" s="4"/>
      <c r="F159" s="4"/>
      <c r="G159" s="4"/>
      <c r="H159" s="4"/>
      <c r="I159" s="4"/>
      <c r="J159" s="25">
        <v>63027</v>
      </c>
      <c r="K159" s="25"/>
      <c r="L159" s="3"/>
      <c r="M159" s="3"/>
      <c r="N159" s="3"/>
      <c r="O159" s="3"/>
    </row>
    <row r="160" spans="1:15" s="1" customFormat="1" ht="24" customHeight="1" x14ac:dyDescent="0.25">
      <c r="A160" s="102" t="s">
        <v>234</v>
      </c>
      <c r="B160" s="102"/>
      <c r="C160" s="102"/>
      <c r="D160" s="103"/>
      <c r="E160" s="104"/>
      <c r="F160" s="104"/>
      <c r="G160" s="104"/>
      <c r="H160" s="104"/>
      <c r="I160" s="104"/>
      <c r="J160" s="105"/>
      <c r="K160" s="105"/>
      <c r="L160" s="210"/>
      <c r="M160" s="210"/>
      <c r="N160" s="210"/>
      <c r="O160" s="210"/>
    </row>
    <row r="161" spans="1:15" s="1" customFormat="1" x14ac:dyDescent="0.25">
      <c r="A161" s="91" t="s">
        <v>258</v>
      </c>
      <c r="B161" s="92"/>
      <c r="C161" s="92"/>
      <c r="D161" s="93"/>
      <c r="E161" s="94"/>
      <c r="F161" s="94"/>
      <c r="G161" s="94"/>
      <c r="H161" s="94"/>
      <c r="I161" s="94"/>
      <c r="J161" s="95"/>
      <c r="K161" s="95"/>
      <c r="L161" s="92"/>
      <c r="M161" s="92"/>
      <c r="N161" s="92"/>
      <c r="O161" s="92"/>
    </row>
    <row r="162" spans="1:15" x14ac:dyDescent="0.25">
      <c r="A162" s="37" t="s">
        <v>162</v>
      </c>
      <c r="B162" s="37"/>
      <c r="C162" s="37"/>
      <c r="D162" s="38"/>
      <c r="E162" s="57"/>
      <c r="F162" s="57"/>
      <c r="G162" s="57"/>
      <c r="H162" s="57"/>
      <c r="I162" s="57"/>
      <c r="J162" s="58"/>
      <c r="K162" s="38"/>
      <c r="L162" s="206"/>
      <c r="M162" s="206"/>
      <c r="N162" s="206"/>
      <c r="O162" s="206"/>
    </row>
    <row r="163" spans="1:15" s="1" customFormat="1" hidden="1" x14ac:dyDescent="0.25">
      <c r="A163" s="37"/>
      <c r="B163" s="37"/>
      <c r="C163" s="37"/>
      <c r="D163" s="38"/>
      <c r="E163" s="57"/>
      <c r="F163" s="57"/>
      <c r="G163" s="57"/>
      <c r="H163" s="57"/>
      <c r="I163" s="57"/>
      <c r="J163" s="58"/>
      <c r="K163" s="38"/>
      <c r="L163" s="3"/>
      <c r="M163" s="3"/>
      <c r="N163" s="3"/>
      <c r="O163" s="3"/>
    </row>
    <row r="164" spans="1:15" s="1" customFormat="1" ht="28.15" customHeight="1" x14ac:dyDescent="0.25">
      <c r="A164" s="112" t="s">
        <v>200</v>
      </c>
      <c r="B164" s="113">
        <v>638210</v>
      </c>
      <c r="C164" s="114" t="s">
        <v>240</v>
      </c>
      <c r="D164" s="115">
        <v>2242240</v>
      </c>
      <c r="E164" s="48"/>
      <c r="F164" s="48"/>
      <c r="G164" s="48"/>
      <c r="H164" s="48"/>
      <c r="I164" s="48"/>
      <c r="J164" s="219">
        <v>3885123.79</v>
      </c>
      <c r="K164" s="24"/>
      <c r="L164" s="3"/>
      <c r="M164" s="3"/>
      <c r="N164" s="3"/>
      <c r="O164" s="3"/>
    </row>
    <row r="165" spans="1:15" s="1" customFormat="1" ht="16.899999999999999" customHeight="1" x14ac:dyDescent="0.25">
      <c r="A165" s="112" t="s">
        <v>246</v>
      </c>
      <c r="B165" s="113">
        <v>922113</v>
      </c>
      <c r="C165" s="127" t="s">
        <v>239</v>
      </c>
      <c r="D165" s="115">
        <v>710568.26</v>
      </c>
      <c r="E165" s="48"/>
      <c r="F165" s="48"/>
      <c r="G165" s="48"/>
      <c r="H165" s="48"/>
      <c r="I165" s="48"/>
      <c r="J165" s="128"/>
      <c r="K165" s="147"/>
      <c r="L165" s="3"/>
      <c r="M165" s="3"/>
      <c r="N165" s="3"/>
      <c r="O165" s="3"/>
    </row>
    <row r="166" spans="1:15" s="1" customFormat="1" ht="15" customHeight="1" x14ac:dyDescent="0.25">
      <c r="A166" s="112" t="s">
        <v>146</v>
      </c>
      <c r="B166" s="113">
        <v>922113</v>
      </c>
      <c r="C166" s="127" t="s">
        <v>238</v>
      </c>
      <c r="D166" s="115">
        <v>2353472.0499999998</v>
      </c>
      <c r="E166" s="48"/>
      <c r="F166" s="48"/>
      <c r="G166" s="48"/>
      <c r="H166" s="48"/>
      <c r="I166" s="48"/>
      <c r="J166" s="220">
        <v>1642883.79</v>
      </c>
      <c r="K166" s="24"/>
      <c r="L166" s="3"/>
      <c r="M166" s="3"/>
      <c r="N166" s="3"/>
      <c r="O166" s="3"/>
    </row>
    <row r="167" spans="1:15" s="1" customFormat="1" ht="15" customHeight="1" x14ac:dyDescent="0.25">
      <c r="A167" s="112"/>
      <c r="B167" s="113"/>
      <c r="C167" s="133" t="s">
        <v>257</v>
      </c>
      <c r="D167" s="185"/>
      <c r="E167" s="48"/>
      <c r="F167" s="48"/>
      <c r="G167" s="48"/>
      <c r="H167" s="48"/>
      <c r="I167" s="48"/>
      <c r="J167" s="186">
        <v>2242240</v>
      </c>
      <c r="K167" s="24"/>
      <c r="L167" s="3"/>
      <c r="M167" s="3"/>
      <c r="N167" s="3"/>
      <c r="O167" s="3"/>
    </row>
    <row r="168" spans="1:15" s="1" customFormat="1" ht="21" customHeight="1" x14ac:dyDescent="0.25">
      <c r="A168" s="74" t="s">
        <v>158</v>
      </c>
      <c r="B168" s="75" t="s">
        <v>2</v>
      </c>
      <c r="C168" s="76" t="s">
        <v>3</v>
      </c>
      <c r="D168" s="76" t="s">
        <v>4</v>
      </c>
      <c r="E168" s="77"/>
      <c r="F168" s="77"/>
      <c r="G168" s="77"/>
      <c r="H168" s="77"/>
      <c r="I168" s="77"/>
      <c r="J168" s="78" t="s">
        <v>4</v>
      </c>
      <c r="K168" s="36" t="s">
        <v>4</v>
      </c>
      <c r="L168" s="36" t="s">
        <v>4</v>
      </c>
      <c r="M168" s="36" t="s">
        <v>4</v>
      </c>
      <c r="N168" s="36" t="s">
        <v>4</v>
      </c>
      <c r="O168" s="36" t="s">
        <v>4</v>
      </c>
    </row>
    <row r="169" spans="1:15" s="1" customFormat="1" ht="15" customHeight="1" x14ac:dyDescent="0.25">
      <c r="A169" s="112" t="s">
        <v>201</v>
      </c>
      <c r="B169" s="113">
        <v>323791</v>
      </c>
      <c r="C169" s="112" t="s">
        <v>163</v>
      </c>
      <c r="D169" s="115">
        <v>15450</v>
      </c>
      <c r="E169" s="59"/>
      <c r="F169" s="59"/>
      <c r="G169" s="59"/>
      <c r="H169" s="59"/>
      <c r="I169" s="59"/>
      <c r="J169" s="141">
        <v>15450</v>
      </c>
      <c r="K169" s="55"/>
      <c r="L169" s="3"/>
      <c r="M169" s="3"/>
      <c r="N169" s="3"/>
      <c r="O169" s="3"/>
    </row>
    <row r="170" spans="1:15" s="1" customFormat="1" x14ac:dyDescent="0.25">
      <c r="A170" s="112" t="s">
        <v>224</v>
      </c>
      <c r="B170" s="113">
        <v>369310</v>
      </c>
      <c r="C170" s="112" t="s">
        <v>242</v>
      </c>
      <c r="D170" s="115"/>
      <c r="E170" s="59"/>
      <c r="F170" s="59"/>
      <c r="G170" s="59"/>
      <c r="H170" s="59"/>
      <c r="I170" s="59"/>
      <c r="J170" s="141"/>
      <c r="K170" s="148"/>
      <c r="L170" s="3"/>
      <c r="M170" s="3"/>
      <c r="N170" s="3"/>
      <c r="O170" s="3"/>
    </row>
    <row r="171" spans="1:15" s="1" customFormat="1" x14ac:dyDescent="0.25">
      <c r="A171" s="112" t="s">
        <v>203</v>
      </c>
      <c r="B171" s="113">
        <v>42123</v>
      </c>
      <c r="C171" s="112" t="s">
        <v>165</v>
      </c>
      <c r="D171" s="115">
        <v>2226790</v>
      </c>
      <c r="E171" s="59"/>
      <c r="F171" s="59"/>
      <c r="G171" s="59"/>
      <c r="H171" s="59"/>
      <c r="I171" s="59"/>
      <c r="J171" s="139">
        <v>2226790</v>
      </c>
      <c r="K171" s="148"/>
      <c r="L171" s="3"/>
      <c r="M171" s="3"/>
      <c r="N171" s="3"/>
      <c r="O171" s="3"/>
    </row>
    <row r="172" spans="1:15" x14ac:dyDescent="0.25">
      <c r="A172" s="112" t="s">
        <v>204</v>
      </c>
      <c r="B172" s="113">
        <v>422121</v>
      </c>
      <c r="C172" s="112" t="s">
        <v>166</v>
      </c>
      <c r="D172" s="115"/>
      <c r="E172" s="59"/>
      <c r="F172" s="59"/>
      <c r="G172" s="59"/>
      <c r="H172" s="59"/>
      <c r="I172" s="59"/>
      <c r="J172" s="100"/>
      <c r="K172" s="55"/>
      <c r="L172" s="3"/>
      <c r="M172" s="3"/>
      <c r="N172" s="3"/>
      <c r="O172" s="3"/>
    </row>
    <row r="173" spans="1:15" s="1" customFormat="1" x14ac:dyDescent="0.25">
      <c r="A173" s="20"/>
      <c r="B173" s="21"/>
      <c r="C173" s="20"/>
      <c r="D173" s="79"/>
      <c r="E173" s="59"/>
      <c r="F173" s="59"/>
      <c r="G173" s="59"/>
      <c r="H173" s="59"/>
      <c r="I173" s="59"/>
      <c r="J173" s="100"/>
      <c r="K173" s="55"/>
      <c r="L173" s="3"/>
      <c r="M173" s="3"/>
      <c r="N173" s="3"/>
      <c r="O173" s="3"/>
    </row>
    <row r="174" spans="1:15" s="1" customFormat="1" x14ac:dyDescent="0.25">
      <c r="A174" s="72"/>
      <c r="B174" s="73"/>
      <c r="C174" s="72" t="s">
        <v>195</v>
      </c>
      <c r="D174" s="80">
        <f>SUM(D169:D173)</f>
        <v>2242240</v>
      </c>
      <c r="E174" s="81"/>
      <c r="F174" s="81"/>
      <c r="G174" s="81"/>
      <c r="H174" s="81"/>
      <c r="I174" s="81"/>
      <c r="J174" s="99">
        <f>SUM(J169:J173)</f>
        <v>2242240</v>
      </c>
      <c r="K174" s="27"/>
      <c r="L174" s="3"/>
      <c r="M174" s="3"/>
      <c r="N174" s="3"/>
      <c r="O174" s="3"/>
    </row>
    <row r="175" spans="1:15" s="60" customFormat="1" x14ac:dyDescent="0.25">
      <c r="A175" s="61" t="s">
        <v>259</v>
      </c>
      <c r="B175" s="62"/>
      <c r="C175" s="63"/>
      <c r="D175" s="63"/>
      <c r="E175" s="64"/>
      <c r="F175" s="64"/>
      <c r="G175" s="64"/>
      <c r="H175" s="64"/>
      <c r="I175" s="64"/>
      <c r="J175" s="65"/>
      <c r="K175" s="65"/>
      <c r="L175" s="211"/>
      <c r="M175" s="211"/>
      <c r="N175" s="211"/>
      <c r="O175" s="211"/>
    </row>
    <row r="176" spans="1:15" s="1" customFormat="1" x14ac:dyDescent="0.25">
      <c r="A176" s="69" t="s">
        <v>157</v>
      </c>
      <c r="B176" s="70"/>
      <c r="C176" s="71"/>
      <c r="D176" s="66"/>
      <c r="E176" s="67"/>
      <c r="F176" s="67"/>
      <c r="G176" s="67"/>
      <c r="H176" s="67"/>
      <c r="I176" s="67"/>
      <c r="J176" s="68"/>
      <c r="K176" s="68"/>
      <c r="L176" s="206"/>
      <c r="M176" s="206"/>
      <c r="N176" s="206"/>
      <c r="O176" s="206"/>
    </row>
    <row r="177" spans="1:15" s="1" customFormat="1" x14ac:dyDescent="0.25">
      <c r="A177" s="74" t="s">
        <v>1</v>
      </c>
      <c r="B177" s="75" t="s">
        <v>2</v>
      </c>
      <c r="C177" s="76" t="s">
        <v>3</v>
      </c>
      <c r="D177" s="76" t="s">
        <v>4</v>
      </c>
      <c r="E177" s="90"/>
      <c r="F177" s="90"/>
      <c r="G177" s="90"/>
      <c r="H177" s="90"/>
      <c r="I177" s="90"/>
      <c r="J177" s="78" t="s">
        <v>4</v>
      </c>
      <c r="K177" s="78" t="s">
        <v>4</v>
      </c>
      <c r="L177" s="78" t="s">
        <v>4</v>
      </c>
      <c r="M177" s="78" t="s">
        <v>4</v>
      </c>
      <c r="N177" s="78" t="s">
        <v>4</v>
      </c>
      <c r="O177" s="78" t="s">
        <v>4</v>
      </c>
    </row>
    <row r="178" spans="1:15" s="1" customFormat="1" ht="42" hidden="1" customHeight="1" x14ac:dyDescent="0.25">
      <c r="A178" s="19"/>
      <c r="B178" s="16"/>
      <c r="C178" s="96"/>
      <c r="D178" s="13"/>
      <c r="E178" s="82"/>
      <c r="F178" s="82"/>
      <c r="G178" s="82"/>
      <c r="H178" s="82"/>
      <c r="I178" s="82"/>
      <c r="J178" s="83"/>
      <c r="K178" s="83"/>
      <c r="L178" s="3"/>
      <c r="M178" s="3"/>
      <c r="N178" s="3"/>
      <c r="O178" s="3"/>
    </row>
    <row r="179" spans="1:15" s="1" customFormat="1" ht="15" hidden="1" customHeight="1" x14ac:dyDescent="0.25">
      <c r="A179" s="19"/>
      <c r="B179" s="16"/>
      <c r="C179" s="96"/>
      <c r="D179" s="12"/>
      <c r="E179" s="82"/>
      <c r="F179" s="82"/>
      <c r="G179" s="82"/>
      <c r="H179" s="82"/>
      <c r="I179" s="82"/>
      <c r="J179" s="83"/>
      <c r="K179" s="83"/>
      <c r="L179" s="3"/>
      <c r="M179" s="3"/>
      <c r="N179" s="3"/>
      <c r="O179" s="3"/>
    </row>
    <row r="180" spans="1:15" s="1" customFormat="1" ht="15.6" hidden="1" customHeight="1" x14ac:dyDescent="0.25">
      <c r="A180" s="19"/>
      <c r="B180" s="16"/>
      <c r="C180" s="96"/>
      <c r="D180" s="12"/>
      <c r="E180" s="82"/>
      <c r="F180" s="82"/>
      <c r="G180" s="82"/>
      <c r="H180" s="82"/>
      <c r="I180" s="82"/>
      <c r="J180" s="83"/>
      <c r="K180" s="83"/>
      <c r="L180" s="3"/>
      <c r="M180" s="3"/>
      <c r="N180" s="3"/>
      <c r="O180" s="3"/>
    </row>
    <row r="181" spans="1:15" s="1" customFormat="1" hidden="1" x14ac:dyDescent="0.25">
      <c r="A181" s="17"/>
      <c r="B181" s="88"/>
      <c r="C181" s="10" t="s">
        <v>233</v>
      </c>
      <c r="D181" s="12"/>
      <c r="E181" s="82"/>
      <c r="F181" s="82"/>
      <c r="G181" s="82"/>
      <c r="H181" s="82"/>
      <c r="I181" s="82"/>
      <c r="J181" s="84">
        <f>SUM(J178:J180)</f>
        <v>0</v>
      </c>
      <c r="K181" s="83"/>
      <c r="L181" s="3"/>
      <c r="M181" s="3"/>
      <c r="N181" s="3"/>
      <c r="O181" s="3"/>
    </row>
    <row r="182" spans="1:15" s="1" customFormat="1" hidden="1" x14ac:dyDescent="0.25">
      <c r="A182" s="173" t="s">
        <v>1</v>
      </c>
      <c r="B182" s="174" t="s">
        <v>2</v>
      </c>
      <c r="C182" s="175" t="s">
        <v>3</v>
      </c>
      <c r="D182" s="175" t="s">
        <v>4</v>
      </c>
      <c r="E182" s="90"/>
      <c r="F182" s="90"/>
      <c r="G182" s="90"/>
      <c r="H182" s="90"/>
      <c r="I182" s="90"/>
      <c r="J182" s="176" t="s">
        <v>4</v>
      </c>
      <c r="K182" s="177" t="s">
        <v>4</v>
      </c>
      <c r="L182" s="3"/>
      <c r="M182" s="3"/>
      <c r="N182" s="3"/>
      <c r="O182" s="3"/>
    </row>
    <row r="183" spans="1:15" ht="45" x14ac:dyDescent="0.25">
      <c r="A183" s="3" t="s">
        <v>269</v>
      </c>
      <c r="B183" s="3">
        <v>638211</v>
      </c>
      <c r="C183" s="182" t="s">
        <v>254</v>
      </c>
      <c r="D183" s="183">
        <v>4583100</v>
      </c>
      <c r="E183" s="3"/>
      <c r="F183" s="3"/>
      <c r="G183" s="3"/>
      <c r="H183" s="3"/>
      <c r="I183" s="3"/>
      <c r="J183" s="7">
        <v>4557793.1900000004</v>
      </c>
      <c r="K183" s="3"/>
      <c r="L183" s="3"/>
      <c r="M183" s="3"/>
      <c r="N183" s="3"/>
      <c r="O183" s="3"/>
    </row>
    <row r="184" spans="1:15" x14ac:dyDescent="0.25">
      <c r="A184" s="3" t="s">
        <v>246</v>
      </c>
      <c r="B184" s="3">
        <v>922113</v>
      </c>
      <c r="C184" s="3" t="s">
        <v>255</v>
      </c>
      <c r="D184" s="183">
        <v>400441.52</v>
      </c>
      <c r="E184" s="3"/>
      <c r="F184" s="3"/>
      <c r="G184" s="3"/>
      <c r="H184" s="3"/>
      <c r="I184" s="3"/>
      <c r="J184" s="7">
        <v>25306.81</v>
      </c>
      <c r="K184" s="3"/>
      <c r="L184" s="3"/>
      <c r="M184" s="3"/>
      <c r="N184" s="3"/>
      <c r="O184" s="3"/>
    </row>
    <row r="185" spans="1:15" x14ac:dyDescent="0.25">
      <c r="A185" s="3" t="s">
        <v>146</v>
      </c>
      <c r="B185" s="3">
        <v>922113</v>
      </c>
      <c r="C185" s="3" t="s">
        <v>256</v>
      </c>
      <c r="D185" s="183">
        <v>375134.71</v>
      </c>
      <c r="E185" s="3"/>
      <c r="F185" s="3"/>
      <c r="G185" s="3"/>
      <c r="H185" s="3"/>
      <c r="I185" s="3"/>
      <c r="J185" s="7"/>
      <c r="K185" s="3"/>
      <c r="L185" s="3"/>
      <c r="M185" s="3"/>
      <c r="N185" s="3"/>
      <c r="O185" s="3"/>
    </row>
    <row r="186" spans="1:15" s="1" customFormat="1" x14ac:dyDescent="0.25">
      <c r="A186" s="3"/>
      <c r="B186" s="3"/>
      <c r="C186" s="89" t="s">
        <v>233</v>
      </c>
      <c r="D186" s="184">
        <v>4583100</v>
      </c>
      <c r="E186" s="3"/>
      <c r="F186" s="3"/>
      <c r="G186" s="3"/>
      <c r="H186" s="3"/>
      <c r="I186" s="3"/>
      <c r="J186" s="27">
        <v>4583100</v>
      </c>
      <c r="K186" s="3"/>
      <c r="L186" s="3"/>
      <c r="M186" s="3"/>
      <c r="N186" s="3"/>
      <c r="O186" s="3"/>
    </row>
    <row r="187" spans="1:15" s="1" customFormat="1" x14ac:dyDescent="0.25">
      <c r="A187" s="178" t="s">
        <v>1</v>
      </c>
      <c r="B187" s="179" t="s">
        <v>2</v>
      </c>
      <c r="C187" s="180" t="s">
        <v>3</v>
      </c>
      <c r="D187" s="180" t="s">
        <v>4</v>
      </c>
      <c r="E187" s="90"/>
      <c r="F187" s="90"/>
      <c r="G187" s="90"/>
      <c r="H187" s="90"/>
      <c r="I187" s="90"/>
      <c r="J187" s="181" t="s">
        <v>4</v>
      </c>
      <c r="K187" s="181" t="s">
        <v>4</v>
      </c>
      <c r="L187" s="181" t="s">
        <v>4</v>
      </c>
      <c r="M187" s="181" t="s">
        <v>4</v>
      </c>
      <c r="N187" s="181" t="s">
        <v>4</v>
      </c>
      <c r="O187" s="181" t="s">
        <v>4</v>
      </c>
    </row>
    <row r="188" spans="1:15" s="1" customFormat="1" ht="27.6" customHeight="1" x14ac:dyDescent="0.25">
      <c r="A188" s="19" t="s">
        <v>205</v>
      </c>
      <c r="B188" s="16">
        <v>31111</v>
      </c>
      <c r="C188" s="19" t="s">
        <v>167</v>
      </c>
      <c r="D188" s="13">
        <v>132720</v>
      </c>
      <c r="E188" s="82"/>
      <c r="F188" s="82"/>
      <c r="G188" s="82"/>
      <c r="H188" s="82"/>
      <c r="I188" s="82"/>
      <c r="J188" s="83">
        <v>200000</v>
      </c>
      <c r="K188" s="83"/>
      <c r="L188" s="3"/>
      <c r="M188" s="3"/>
      <c r="N188" s="3"/>
      <c r="O188" s="3"/>
    </row>
    <row r="189" spans="1:15" s="1" customFormat="1" ht="30" x14ac:dyDescent="0.25">
      <c r="A189" s="19" t="s">
        <v>206</v>
      </c>
      <c r="B189" s="16">
        <v>31219</v>
      </c>
      <c r="C189" s="96" t="s">
        <v>168</v>
      </c>
      <c r="D189" s="13">
        <v>2660</v>
      </c>
      <c r="E189" s="82"/>
      <c r="F189" s="82"/>
      <c r="G189" s="82"/>
      <c r="H189" s="82"/>
      <c r="I189" s="82"/>
      <c r="J189" s="83">
        <v>4660</v>
      </c>
      <c r="K189" s="83"/>
      <c r="L189" s="3"/>
      <c r="M189" s="3"/>
      <c r="N189" s="3"/>
      <c r="O189" s="3"/>
    </row>
    <row r="190" spans="1:15" s="1" customFormat="1" x14ac:dyDescent="0.25">
      <c r="A190" s="19" t="s">
        <v>207</v>
      </c>
      <c r="B190" s="16">
        <v>31321</v>
      </c>
      <c r="C190" s="19" t="s">
        <v>169</v>
      </c>
      <c r="D190" s="13">
        <v>37060</v>
      </c>
      <c r="E190" s="82"/>
      <c r="F190" s="82"/>
      <c r="G190" s="82"/>
      <c r="H190" s="82"/>
      <c r="I190" s="82"/>
      <c r="J190" s="83">
        <v>35060</v>
      </c>
      <c r="K190" s="83"/>
      <c r="L190" s="3"/>
      <c r="M190" s="3"/>
      <c r="N190" s="3"/>
      <c r="O190" s="3"/>
    </row>
    <row r="191" spans="1:15" s="1" customFormat="1" x14ac:dyDescent="0.25">
      <c r="A191" s="19" t="s">
        <v>208</v>
      </c>
      <c r="B191" s="16">
        <v>32119</v>
      </c>
      <c r="C191" s="19" t="s">
        <v>170</v>
      </c>
      <c r="D191" s="13">
        <v>17480</v>
      </c>
      <c r="E191" s="82"/>
      <c r="F191" s="82"/>
      <c r="G191" s="82"/>
      <c r="H191" s="82"/>
      <c r="I191" s="82"/>
      <c r="J191" s="83">
        <v>40000</v>
      </c>
      <c r="K191" s="83"/>
      <c r="L191" s="3"/>
      <c r="M191" s="3"/>
      <c r="N191" s="3"/>
      <c r="O191" s="3"/>
    </row>
    <row r="192" spans="1:15" s="1" customFormat="1" x14ac:dyDescent="0.25">
      <c r="A192" s="19" t="s">
        <v>209</v>
      </c>
      <c r="B192" s="16">
        <v>32121</v>
      </c>
      <c r="C192" s="19" t="s">
        <v>171</v>
      </c>
      <c r="D192" s="13">
        <v>23320</v>
      </c>
      <c r="E192" s="82"/>
      <c r="F192" s="82"/>
      <c r="G192" s="82"/>
      <c r="H192" s="82"/>
      <c r="I192" s="82"/>
      <c r="J192" s="83">
        <v>10140</v>
      </c>
      <c r="K192" s="83"/>
      <c r="L192" s="3"/>
      <c r="M192" s="3"/>
      <c r="N192" s="3"/>
      <c r="O192" s="3"/>
    </row>
    <row r="193" spans="1:15" s="1" customFormat="1" ht="25.9" customHeight="1" x14ac:dyDescent="0.25">
      <c r="A193" s="19" t="s">
        <v>210</v>
      </c>
      <c r="B193" s="16">
        <v>32131</v>
      </c>
      <c r="C193" s="19" t="s">
        <v>172</v>
      </c>
      <c r="D193" s="13">
        <v>131240</v>
      </c>
      <c r="E193" s="82"/>
      <c r="F193" s="82"/>
      <c r="G193" s="82"/>
      <c r="H193" s="82"/>
      <c r="I193" s="82"/>
      <c r="J193" s="83">
        <v>25000</v>
      </c>
      <c r="K193" s="83"/>
      <c r="L193" s="3"/>
      <c r="M193" s="3"/>
      <c r="N193" s="3"/>
      <c r="O193" s="3"/>
    </row>
    <row r="194" spans="1:15" s="1" customFormat="1" ht="31.15" customHeight="1" x14ac:dyDescent="0.25">
      <c r="A194" s="19" t="s">
        <v>211</v>
      </c>
      <c r="B194" s="16">
        <v>32141</v>
      </c>
      <c r="C194" s="97" t="s">
        <v>173</v>
      </c>
      <c r="D194" s="13"/>
      <c r="E194" s="82"/>
      <c r="F194" s="82"/>
      <c r="G194" s="82"/>
      <c r="H194" s="82"/>
      <c r="I194" s="82"/>
      <c r="J194" s="83"/>
      <c r="K194" s="83"/>
      <c r="L194" s="3"/>
      <c r="M194" s="3"/>
      <c r="N194" s="3"/>
      <c r="O194" s="3"/>
    </row>
    <row r="195" spans="1:15" s="1" customFormat="1" ht="38.25" customHeight="1" x14ac:dyDescent="0.25">
      <c r="A195" s="19" t="s">
        <v>212</v>
      </c>
      <c r="B195" s="16">
        <v>32219</v>
      </c>
      <c r="C195" s="97" t="s">
        <v>174</v>
      </c>
      <c r="D195" s="13">
        <v>39060</v>
      </c>
      <c r="E195" s="82"/>
      <c r="F195" s="82"/>
      <c r="G195" s="82"/>
      <c r="H195" s="82"/>
      <c r="I195" s="82"/>
      <c r="J195" s="83">
        <v>387230</v>
      </c>
      <c r="K195" s="83"/>
      <c r="L195" s="3"/>
      <c r="M195" s="3"/>
      <c r="N195" s="3"/>
      <c r="O195" s="3"/>
    </row>
    <row r="196" spans="1:15" s="1" customFormat="1" hidden="1" x14ac:dyDescent="0.25">
      <c r="A196" s="19"/>
      <c r="B196" s="16"/>
      <c r="C196" s="97"/>
      <c r="D196" s="13"/>
      <c r="E196" s="82"/>
      <c r="F196" s="82"/>
      <c r="G196" s="82"/>
      <c r="H196" s="82"/>
      <c r="I196" s="82"/>
      <c r="J196" s="83"/>
      <c r="K196" s="83"/>
      <c r="L196" s="3"/>
      <c r="M196" s="3"/>
      <c r="N196" s="3"/>
      <c r="O196" s="3"/>
    </row>
    <row r="197" spans="1:15" s="1" customFormat="1" x14ac:dyDescent="0.25">
      <c r="A197" s="19" t="s">
        <v>213</v>
      </c>
      <c r="B197" s="16">
        <v>32251</v>
      </c>
      <c r="C197" s="19" t="s">
        <v>175</v>
      </c>
      <c r="D197" s="13"/>
      <c r="E197" s="82"/>
      <c r="F197" s="82"/>
      <c r="G197" s="82"/>
      <c r="H197" s="82"/>
      <c r="I197" s="82"/>
      <c r="J197" s="83">
        <v>554292.16</v>
      </c>
      <c r="K197" s="83"/>
      <c r="L197" s="3"/>
      <c r="M197" s="3"/>
      <c r="N197" s="3"/>
      <c r="O197" s="3"/>
    </row>
    <row r="198" spans="1:15" s="82" customFormat="1" x14ac:dyDescent="0.25">
      <c r="A198" s="19"/>
      <c r="B198" s="16">
        <v>32319</v>
      </c>
      <c r="C198" s="19" t="s">
        <v>264</v>
      </c>
      <c r="D198" s="13"/>
      <c r="J198" s="83">
        <v>10000</v>
      </c>
      <c r="K198" s="83"/>
      <c r="L198" s="199"/>
      <c r="M198" s="199"/>
      <c r="N198" s="199"/>
      <c r="O198" s="199"/>
    </row>
    <row r="199" spans="1:15" s="1" customFormat="1" x14ac:dyDescent="0.25">
      <c r="A199" s="19" t="s">
        <v>214</v>
      </c>
      <c r="B199" s="16">
        <v>32339</v>
      </c>
      <c r="C199" s="19" t="s">
        <v>176</v>
      </c>
      <c r="D199" s="13">
        <v>431350</v>
      </c>
      <c r="E199" s="82"/>
      <c r="F199" s="82"/>
      <c r="G199" s="82"/>
      <c r="H199" s="82"/>
      <c r="I199" s="82"/>
      <c r="J199" s="83">
        <v>431350</v>
      </c>
      <c r="K199" s="83"/>
      <c r="L199" s="3"/>
      <c r="M199" s="3"/>
      <c r="N199" s="3"/>
      <c r="O199" s="3"/>
    </row>
    <row r="200" spans="1:15" s="1" customFormat="1" x14ac:dyDescent="0.25">
      <c r="A200" s="19" t="s">
        <v>215</v>
      </c>
      <c r="B200" s="16">
        <v>32359</v>
      </c>
      <c r="C200" s="19" t="s">
        <v>177</v>
      </c>
      <c r="D200" s="13"/>
      <c r="E200" s="82"/>
      <c r="F200" s="82"/>
      <c r="G200" s="82"/>
      <c r="H200" s="82"/>
      <c r="I200" s="82"/>
      <c r="J200" s="83">
        <v>7349</v>
      </c>
      <c r="K200" s="83"/>
      <c r="L200" s="3"/>
      <c r="M200" s="3"/>
      <c r="N200" s="3"/>
      <c r="O200" s="3"/>
    </row>
    <row r="201" spans="1:15" s="1" customFormat="1" x14ac:dyDescent="0.25">
      <c r="A201" s="19" t="s">
        <v>216</v>
      </c>
      <c r="B201" s="16">
        <v>32379</v>
      </c>
      <c r="C201" s="19" t="s">
        <v>178</v>
      </c>
      <c r="D201" s="13">
        <v>637710</v>
      </c>
      <c r="E201" s="82"/>
      <c r="F201" s="82"/>
      <c r="G201" s="82"/>
      <c r="H201" s="82"/>
      <c r="I201" s="82"/>
      <c r="J201" s="83">
        <v>637710</v>
      </c>
      <c r="K201" s="83"/>
      <c r="L201" s="3"/>
      <c r="M201" s="3"/>
      <c r="N201" s="3"/>
      <c r="O201" s="3"/>
    </row>
    <row r="202" spans="1:15" s="1" customFormat="1" ht="21.6" customHeight="1" x14ac:dyDescent="0.25">
      <c r="A202" s="19" t="s">
        <v>217</v>
      </c>
      <c r="B202" s="16">
        <v>323911</v>
      </c>
      <c r="C202" s="19" t="s">
        <v>179</v>
      </c>
      <c r="D202" s="13"/>
      <c r="E202" s="82"/>
      <c r="F202" s="82"/>
      <c r="G202" s="82"/>
      <c r="H202" s="82"/>
      <c r="I202" s="82"/>
      <c r="J202" s="83"/>
      <c r="K202" s="83"/>
      <c r="L202" s="3"/>
      <c r="M202" s="3"/>
      <c r="N202" s="3"/>
      <c r="O202" s="3"/>
    </row>
    <row r="203" spans="1:15" s="1" customFormat="1" ht="27" customHeight="1" x14ac:dyDescent="0.25">
      <c r="A203" s="106" t="s">
        <v>202</v>
      </c>
      <c r="B203" s="107">
        <v>323910</v>
      </c>
      <c r="C203" s="106" t="s">
        <v>164</v>
      </c>
      <c r="D203" s="137">
        <v>398170</v>
      </c>
      <c r="E203" s="138"/>
      <c r="F203" s="138"/>
      <c r="G203" s="138"/>
      <c r="H203" s="138"/>
      <c r="I203" s="138"/>
      <c r="J203" s="140">
        <v>50000</v>
      </c>
      <c r="K203" s="140"/>
      <c r="L203" s="3"/>
      <c r="M203" s="3"/>
      <c r="N203" s="3"/>
      <c r="O203" s="3"/>
    </row>
    <row r="204" spans="1:15" s="1" customFormat="1" ht="30" customHeight="1" x14ac:dyDescent="0.25">
      <c r="A204" s="19" t="s">
        <v>218</v>
      </c>
      <c r="B204" s="16">
        <v>32411</v>
      </c>
      <c r="C204" s="97" t="s">
        <v>180</v>
      </c>
      <c r="D204" s="13">
        <v>6640</v>
      </c>
      <c r="E204" s="82"/>
      <c r="F204" s="82"/>
      <c r="G204" s="82"/>
      <c r="H204" s="82"/>
      <c r="I204" s="82"/>
      <c r="J204" s="83">
        <v>21084.52</v>
      </c>
      <c r="K204" s="83"/>
      <c r="L204" s="3"/>
      <c r="M204" s="3"/>
      <c r="N204" s="3"/>
      <c r="O204" s="3"/>
    </row>
    <row r="205" spans="1:15" s="1" customFormat="1" ht="30.75" customHeight="1" x14ac:dyDescent="0.25">
      <c r="A205" s="19" t="s">
        <v>219</v>
      </c>
      <c r="B205" s="16">
        <v>32399</v>
      </c>
      <c r="C205" s="97" t="s">
        <v>181</v>
      </c>
      <c r="D205" s="13"/>
      <c r="E205" s="82"/>
      <c r="F205" s="82"/>
      <c r="G205" s="82"/>
      <c r="H205" s="82"/>
      <c r="I205" s="82"/>
      <c r="J205" s="83"/>
      <c r="K205" s="83"/>
      <c r="L205" s="3"/>
      <c r="M205" s="3"/>
      <c r="N205" s="3"/>
      <c r="O205" s="3"/>
    </row>
    <row r="206" spans="1:15" s="1" customFormat="1" ht="26.25" customHeight="1" x14ac:dyDescent="0.25">
      <c r="A206" s="19" t="s">
        <v>277</v>
      </c>
      <c r="B206" s="16">
        <v>32931</v>
      </c>
      <c r="C206" s="97" t="s">
        <v>278</v>
      </c>
      <c r="D206" s="13"/>
      <c r="E206" s="82"/>
      <c r="F206" s="82"/>
      <c r="G206" s="82"/>
      <c r="H206" s="82"/>
      <c r="I206" s="82"/>
      <c r="J206" s="83">
        <v>2000</v>
      </c>
      <c r="K206" s="83"/>
      <c r="L206" s="3"/>
      <c r="M206" s="3"/>
      <c r="N206" s="3"/>
      <c r="O206" s="3"/>
    </row>
    <row r="207" spans="1:15" s="1" customFormat="1" ht="31.5" customHeight="1" x14ac:dyDescent="0.25">
      <c r="A207" s="19" t="s">
        <v>220</v>
      </c>
      <c r="B207" s="16">
        <v>36111</v>
      </c>
      <c r="C207" s="19" t="s">
        <v>182</v>
      </c>
      <c r="D207" s="13">
        <v>27330</v>
      </c>
      <c r="E207" s="82"/>
      <c r="F207" s="82"/>
      <c r="G207" s="82"/>
      <c r="H207" s="82"/>
      <c r="I207" s="82"/>
      <c r="J207" s="83">
        <v>50000</v>
      </c>
      <c r="K207" s="83"/>
      <c r="L207" s="3"/>
      <c r="M207" s="3"/>
      <c r="N207" s="3"/>
      <c r="O207" s="3"/>
    </row>
    <row r="208" spans="1:15" s="1" customFormat="1" ht="42" customHeight="1" x14ac:dyDescent="0.25">
      <c r="A208" s="19" t="s">
        <v>221</v>
      </c>
      <c r="B208" s="16">
        <v>36811</v>
      </c>
      <c r="C208" s="97" t="s">
        <v>183</v>
      </c>
      <c r="D208" s="13">
        <v>37220</v>
      </c>
      <c r="E208" s="82"/>
      <c r="F208" s="82"/>
      <c r="G208" s="82"/>
      <c r="H208" s="82"/>
      <c r="I208" s="82"/>
      <c r="J208" s="83">
        <v>37220</v>
      </c>
      <c r="K208" s="83"/>
      <c r="L208" s="3"/>
      <c r="M208" s="3"/>
      <c r="N208" s="3"/>
      <c r="O208" s="3"/>
    </row>
    <row r="209" spans="1:15" s="1" customFormat="1" ht="45" x14ac:dyDescent="0.25">
      <c r="A209" s="19" t="s">
        <v>222</v>
      </c>
      <c r="B209" s="16">
        <v>36812</v>
      </c>
      <c r="C209" s="97" t="s">
        <v>184</v>
      </c>
      <c r="D209" s="13">
        <v>216680</v>
      </c>
      <c r="E209" s="82"/>
      <c r="F209" s="82"/>
      <c r="G209" s="82"/>
      <c r="H209" s="82"/>
      <c r="I209" s="82"/>
      <c r="J209" s="83">
        <v>194010</v>
      </c>
      <c r="K209" s="83"/>
      <c r="L209" s="3"/>
      <c r="M209" s="3"/>
      <c r="N209" s="3"/>
      <c r="O209" s="3"/>
    </row>
    <row r="210" spans="1:15" s="1" customFormat="1" x14ac:dyDescent="0.25">
      <c r="A210" s="19" t="s">
        <v>223</v>
      </c>
      <c r="B210" s="16">
        <v>38131</v>
      </c>
      <c r="C210" s="19" t="s">
        <v>185</v>
      </c>
      <c r="D210" s="13">
        <v>39390</v>
      </c>
      <c r="E210" s="82"/>
      <c r="F210" s="82"/>
      <c r="G210" s="82"/>
      <c r="H210" s="82"/>
      <c r="I210" s="82"/>
      <c r="J210" s="83">
        <v>39390</v>
      </c>
      <c r="K210" s="83"/>
      <c r="L210" s="3"/>
      <c r="M210" s="3"/>
      <c r="N210" s="3"/>
      <c r="O210" s="3"/>
    </row>
    <row r="211" spans="1:15" s="1" customFormat="1" x14ac:dyDescent="0.25">
      <c r="A211" s="19" t="s">
        <v>224</v>
      </c>
      <c r="B211" s="16">
        <v>36931</v>
      </c>
      <c r="C211" s="19" t="s">
        <v>186</v>
      </c>
      <c r="D211" s="13">
        <v>8190</v>
      </c>
      <c r="E211" s="82"/>
      <c r="F211" s="82"/>
      <c r="G211" s="82"/>
      <c r="H211" s="82"/>
      <c r="I211" s="82"/>
      <c r="J211" s="83">
        <v>8190</v>
      </c>
      <c r="K211" s="83"/>
      <c r="L211" s="3"/>
      <c r="M211" s="3"/>
      <c r="N211" s="3"/>
      <c r="O211" s="3"/>
    </row>
    <row r="212" spans="1:15" s="1" customFormat="1" x14ac:dyDescent="0.25">
      <c r="A212" s="19" t="s">
        <v>225</v>
      </c>
      <c r="B212" s="16">
        <v>42211</v>
      </c>
      <c r="C212" s="19" t="s">
        <v>187</v>
      </c>
      <c r="D212" s="13"/>
      <c r="E212" s="82"/>
      <c r="F212" s="82"/>
      <c r="G212" s="82"/>
      <c r="H212" s="82"/>
      <c r="I212" s="82"/>
      <c r="J212" s="83">
        <v>181722.75</v>
      </c>
      <c r="K212" s="83"/>
      <c r="L212" s="3"/>
      <c r="M212" s="3"/>
      <c r="N212" s="3"/>
      <c r="O212" s="3"/>
    </row>
    <row r="213" spans="1:15" s="1" customFormat="1" x14ac:dyDescent="0.25">
      <c r="A213" s="19" t="s">
        <v>226</v>
      </c>
      <c r="B213" s="16">
        <v>42212</v>
      </c>
      <c r="C213" s="19" t="s">
        <v>188</v>
      </c>
      <c r="D213" s="13">
        <v>7890</v>
      </c>
      <c r="E213" s="82"/>
      <c r="F213" s="82"/>
      <c r="G213" s="82"/>
      <c r="H213" s="82"/>
      <c r="I213" s="82"/>
      <c r="J213" s="83">
        <v>6900</v>
      </c>
      <c r="K213" s="83"/>
      <c r="L213" s="3"/>
      <c r="M213" s="3"/>
      <c r="N213" s="3"/>
      <c r="O213" s="3"/>
    </row>
    <row r="214" spans="1:15" s="1" customFormat="1" hidden="1" x14ac:dyDescent="0.25">
      <c r="A214" s="19"/>
      <c r="B214" s="16"/>
      <c r="C214" s="19"/>
      <c r="D214" s="13"/>
      <c r="E214" s="82"/>
      <c r="F214" s="82"/>
      <c r="G214" s="82"/>
      <c r="H214" s="82"/>
      <c r="I214" s="82"/>
      <c r="J214" s="83"/>
      <c r="K214" s="83"/>
      <c r="L214" s="3"/>
      <c r="M214" s="3"/>
      <c r="N214" s="3"/>
      <c r="O214" s="3"/>
    </row>
    <row r="215" spans="1:15" s="1" customFormat="1" hidden="1" x14ac:dyDescent="0.25">
      <c r="A215" s="19"/>
      <c r="B215" s="16"/>
      <c r="C215" s="19"/>
      <c r="D215" s="13"/>
      <c r="E215" s="82"/>
      <c r="F215" s="82"/>
      <c r="G215" s="82"/>
      <c r="H215" s="82"/>
      <c r="I215" s="82"/>
      <c r="J215" s="83"/>
      <c r="K215" s="83"/>
      <c r="L215" s="3"/>
      <c r="M215" s="3"/>
      <c r="N215" s="3"/>
      <c r="O215" s="3"/>
    </row>
    <row r="216" spans="1:15" s="1" customFormat="1" x14ac:dyDescent="0.25">
      <c r="A216" s="19" t="s">
        <v>227</v>
      </c>
      <c r="B216" s="16">
        <v>42219</v>
      </c>
      <c r="C216" s="19" t="s">
        <v>189</v>
      </c>
      <c r="D216" s="13"/>
      <c r="E216" s="82"/>
      <c r="F216" s="82"/>
      <c r="G216" s="82"/>
      <c r="H216" s="82"/>
      <c r="I216" s="82"/>
      <c r="J216" s="83"/>
      <c r="K216" s="83"/>
      <c r="L216" s="3"/>
      <c r="M216" s="3"/>
      <c r="N216" s="3"/>
      <c r="O216" s="3"/>
    </row>
    <row r="217" spans="1:15" s="1" customFormat="1" x14ac:dyDescent="0.25">
      <c r="A217" s="19" t="s">
        <v>279</v>
      </c>
      <c r="B217" s="16">
        <v>42221</v>
      </c>
      <c r="C217" s="19" t="s">
        <v>280</v>
      </c>
      <c r="D217" s="13"/>
      <c r="E217" s="82"/>
      <c r="F217" s="82"/>
      <c r="G217" s="82"/>
      <c r="H217" s="82"/>
      <c r="I217" s="82"/>
      <c r="J217" s="83">
        <v>50000</v>
      </c>
      <c r="K217" s="83"/>
      <c r="L217" s="3"/>
      <c r="M217" s="3"/>
      <c r="N217" s="3"/>
      <c r="O217" s="3"/>
    </row>
    <row r="218" spans="1:15" s="1" customFormat="1" x14ac:dyDescent="0.25">
      <c r="A218" s="19" t="s">
        <v>281</v>
      </c>
      <c r="B218" s="16">
        <v>42222</v>
      </c>
      <c r="C218" s="19" t="s">
        <v>282</v>
      </c>
      <c r="D218" s="13"/>
      <c r="E218" s="82"/>
      <c r="F218" s="82"/>
      <c r="G218" s="82"/>
      <c r="H218" s="82"/>
      <c r="I218" s="82"/>
      <c r="J218" s="83"/>
      <c r="K218" s="83"/>
      <c r="L218" s="3"/>
      <c r="M218" s="3"/>
      <c r="N218" s="3"/>
      <c r="O218" s="3"/>
    </row>
    <row r="219" spans="1:15" s="1" customFormat="1" x14ac:dyDescent="0.25">
      <c r="A219" s="19" t="s">
        <v>228</v>
      </c>
      <c r="B219" s="21">
        <v>42229</v>
      </c>
      <c r="C219" s="20" t="s">
        <v>190</v>
      </c>
      <c r="D219" s="13"/>
      <c r="E219" s="82"/>
      <c r="F219" s="82"/>
      <c r="G219" s="82"/>
      <c r="H219" s="82"/>
      <c r="I219" s="82"/>
      <c r="J219" s="83"/>
      <c r="K219" s="24"/>
      <c r="L219" s="3"/>
      <c r="M219" s="3"/>
      <c r="N219" s="3"/>
      <c r="O219" s="3"/>
    </row>
    <row r="220" spans="1:15" s="1" customFormat="1" x14ac:dyDescent="0.25">
      <c r="A220" s="19" t="s">
        <v>283</v>
      </c>
      <c r="B220" s="21">
        <v>42232</v>
      </c>
      <c r="C220" s="20" t="s">
        <v>284</v>
      </c>
      <c r="D220" s="13"/>
      <c r="E220" s="82"/>
      <c r="F220" s="82"/>
      <c r="G220" s="82"/>
      <c r="H220" s="82"/>
      <c r="I220" s="82"/>
      <c r="J220" s="83">
        <v>10000</v>
      </c>
      <c r="K220" s="24"/>
      <c r="L220" s="3"/>
      <c r="M220" s="3"/>
      <c r="N220" s="3"/>
      <c r="O220" s="3"/>
    </row>
    <row r="221" spans="1:15" s="1" customFormat="1" x14ac:dyDescent="0.25">
      <c r="A221" s="19" t="s">
        <v>285</v>
      </c>
      <c r="B221" s="21">
        <v>42233</v>
      </c>
      <c r="C221" s="20" t="s">
        <v>286</v>
      </c>
      <c r="D221" s="13"/>
      <c r="E221" s="82"/>
      <c r="F221" s="82"/>
      <c r="G221" s="82"/>
      <c r="H221" s="82"/>
      <c r="I221" s="82"/>
      <c r="J221" s="83"/>
      <c r="K221" s="24"/>
      <c r="L221" s="3"/>
      <c r="M221" s="3"/>
      <c r="N221" s="3"/>
      <c r="O221" s="3"/>
    </row>
    <row r="222" spans="1:15" s="1" customFormat="1" x14ac:dyDescent="0.25">
      <c r="A222" s="19" t="s">
        <v>229</v>
      </c>
      <c r="B222" s="21">
        <v>42239</v>
      </c>
      <c r="C222" s="20" t="s">
        <v>191</v>
      </c>
      <c r="D222" s="13"/>
      <c r="E222" s="82"/>
      <c r="F222" s="82"/>
      <c r="G222" s="82"/>
      <c r="H222" s="82"/>
      <c r="I222" s="82"/>
      <c r="J222" s="83">
        <v>26000</v>
      </c>
      <c r="K222" s="24"/>
      <c r="L222" s="3"/>
      <c r="M222" s="3"/>
      <c r="N222" s="3"/>
      <c r="O222" s="3"/>
    </row>
    <row r="223" spans="1:15" x14ac:dyDescent="0.25">
      <c r="A223" s="19" t="s">
        <v>230</v>
      </c>
      <c r="B223" s="21">
        <v>42271</v>
      </c>
      <c r="C223" s="20" t="s">
        <v>192</v>
      </c>
      <c r="D223" s="13"/>
      <c r="E223" s="82"/>
      <c r="F223" s="82"/>
      <c r="G223" s="82"/>
      <c r="H223" s="82"/>
      <c r="I223" s="82"/>
      <c r="J223" s="83">
        <v>1117728.79</v>
      </c>
      <c r="K223" s="24"/>
      <c r="L223" s="3"/>
      <c r="M223" s="3"/>
      <c r="N223" s="3"/>
      <c r="O223" s="3"/>
    </row>
    <row r="224" spans="1:15" s="1" customFormat="1" x14ac:dyDescent="0.25">
      <c r="A224" s="19" t="s">
        <v>231</v>
      </c>
      <c r="B224" s="21">
        <v>42273</v>
      </c>
      <c r="C224" s="20" t="s">
        <v>193</v>
      </c>
      <c r="D224" s="13">
        <v>2389010</v>
      </c>
      <c r="E224" s="82"/>
      <c r="F224" s="82"/>
      <c r="G224" s="82"/>
      <c r="H224" s="82"/>
      <c r="I224" s="82"/>
      <c r="J224" s="83">
        <v>407640</v>
      </c>
      <c r="K224" s="24"/>
      <c r="L224" s="3"/>
      <c r="M224" s="3"/>
      <c r="N224" s="3"/>
      <c r="O224" s="3"/>
    </row>
    <row r="225" spans="1:15" s="1" customFormat="1" x14ac:dyDescent="0.25">
      <c r="A225" s="214" t="s">
        <v>287</v>
      </c>
      <c r="B225" s="215">
        <v>42313</v>
      </c>
      <c r="C225" s="216" t="s">
        <v>288</v>
      </c>
      <c r="D225" s="217"/>
      <c r="E225" s="82"/>
      <c r="F225" s="82"/>
      <c r="G225" s="82"/>
      <c r="H225" s="82"/>
      <c r="I225" s="82"/>
      <c r="J225" s="218">
        <v>38442.78</v>
      </c>
      <c r="K225" s="170"/>
      <c r="L225" s="3"/>
      <c r="M225" s="3"/>
      <c r="N225" s="3"/>
      <c r="O225" s="3"/>
    </row>
    <row r="226" spans="1:15" x14ac:dyDescent="0.25">
      <c r="A226" s="108"/>
      <c r="B226" s="108"/>
      <c r="C226" s="109" t="s">
        <v>195</v>
      </c>
      <c r="D226" s="110">
        <f>SUM(D188:D224)</f>
        <v>4583120</v>
      </c>
      <c r="E226" s="56"/>
      <c r="F226" s="59"/>
      <c r="G226" s="56"/>
      <c r="H226" s="56"/>
      <c r="I226" s="56"/>
      <c r="J226" s="187">
        <f>SUM(J188:J225)</f>
        <v>4583120.0000000009</v>
      </c>
      <c r="K226" s="171"/>
      <c r="L226" s="3"/>
      <c r="M226" s="3"/>
      <c r="N226" s="3"/>
      <c r="O226" s="3"/>
    </row>
    <row r="227" spans="1:15" s="1" customFormat="1" x14ac:dyDescent="0.25">
      <c r="A227" s="3"/>
      <c r="B227" s="3"/>
      <c r="C227" s="89" t="s">
        <v>241</v>
      </c>
      <c r="D227" s="27">
        <f>SUM(D159+D174+D226)</f>
        <v>6832000</v>
      </c>
      <c r="E227" s="27">
        <f t="shared" ref="E227:J227" si="0">SUM(E159+E174+E226)</f>
        <v>0</v>
      </c>
      <c r="F227" s="27">
        <f t="shared" si="0"/>
        <v>0</v>
      </c>
      <c r="G227" s="27">
        <f t="shared" si="0"/>
        <v>0</v>
      </c>
      <c r="H227" s="27">
        <f t="shared" si="0"/>
        <v>0</v>
      </c>
      <c r="I227" s="27">
        <f t="shared" si="0"/>
        <v>0</v>
      </c>
      <c r="J227" s="27">
        <f t="shared" si="0"/>
        <v>6888387.0000000009</v>
      </c>
      <c r="K227" s="172"/>
      <c r="L227" s="3"/>
      <c r="M227" s="3"/>
      <c r="N227" s="3"/>
      <c r="O227" s="3"/>
    </row>
    <row r="228" spans="1:15" s="1" customFormat="1" x14ac:dyDescent="0.25">
      <c r="A228" s="153" t="s">
        <v>247</v>
      </c>
      <c r="B228" s="154"/>
      <c r="C228" s="154"/>
      <c r="D228" s="155"/>
      <c r="E228" s="155"/>
      <c r="F228" s="155"/>
      <c r="G228" s="155"/>
      <c r="H228" s="155"/>
      <c r="I228" s="155"/>
      <c r="J228" s="156"/>
      <c r="K228" s="157"/>
      <c r="L228" s="209"/>
      <c r="M228" s="209"/>
      <c r="N228" s="209"/>
      <c r="O228" s="209"/>
    </row>
    <row r="229" spans="1:15" s="1" customFormat="1" x14ac:dyDescent="0.25">
      <c r="A229" s="158" t="s">
        <v>248</v>
      </c>
      <c r="B229" s="159"/>
      <c r="C229" s="159"/>
      <c r="D229" s="160"/>
      <c r="E229" s="160"/>
      <c r="F229" s="160"/>
      <c r="G229" s="160"/>
      <c r="H229" s="160"/>
      <c r="I229" s="160"/>
      <c r="J229" s="161"/>
      <c r="K229" s="162"/>
      <c r="L229" s="207"/>
      <c r="M229" s="207"/>
      <c r="N229" s="207"/>
      <c r="O229" s="207"/>
    </row>
    <row r="230" spans="1:15" s="1" customFormat="1" x14ac:dyDescent="0.25">
      <c r="A230" s="166" t="s">
        <v>1</v>
      </c>
      <c r="B230" s="166" t="s">
        <v>2</v>
      </c>
      <c r="C230" s="76" t="s">
        <v>3</v>
      </c>
      <c r="D230" s="167" t="s">
        <v>4</v>
      </c>
      <c r="E230" s="168"/>
      <c r="F230" s="168"/>
      <c r="G230" s="168"/>
      <c r="H230" s="168"/>
      <c r="I230" s="168"/>
      <c r="J230" s="167" t="s">
        <v>4</v>
      </c>
      <c r="K230" s="167" t="s">
        <v>4</v>
      </c>
      <c r="L230" s="167" t="s">
        <v>4</v>
      </c>
      <c r="M230" s="167" t="s">
        <v>4</v>
      </c>
      <c r="N230" s="167" t="s">
        <v>4</v>
      </c>
      <c r="O230" s="167" t="s">
        <v>4</v>
      </c>
    </row>
    <row r="231" spans="1:15" s="1" customFormat="1" ht="30" x14ac:dyDescent="0.25">
      <c r="A231" s="3" t="s">
        <v>249</v>
      </c>
      <c r="B231" s="3">
        <v>84432</v>
      </c>
      <c r="C231" s="151" t="s">
        <v>250</v>
      </c>
      <c r="D231" s="55">
        <v>2919900</v>
      </c>
      <c r="E231" s="27"/>
      <c r="F231" s="27"/>
      <c r="G231" s="27"/>
      <c r="H231" s="27"/>
      <c r="I231" s="27"/>
      <c r="J231" s="13">
        <v>3661541.32</v>
      </c>
      <c r="K231" s="80"/>
      <c r="L231" s="3"/>
      <c r="M231" s="3"/>
      <c r="N231" s="3"/>
      <c r="O231" s="3"/>
    </row>
    <row r="232" spans="1:15" s="1" customFormat="1" x14ac:dyDescent="0.25">
      <c r="A232" s="3"/>
      <c r="B232" s="3"/>
      <c r="C232" s="151"/>
      <c r="D232" s="55"/>
      <c r="E232" s="27"/>
      <c r="F232" s="27"/>
      <c r="G232" s="27"/>
      <c r="H232" s="27"/>
      <c r="I232" s="27"/>
      <c r="J232" s="13"/>
      <c r="K232" s="80"/>
      <c r="L232" s="3"/>
      <c r="M232" s="3"/>
      <c r="N232" s="3"/>
      <c r="O232" s="3"/>
    </row>
    <row r="233" spans="1:15" s="1" customFormat="1" x14ac:dyDescent="0.25">
      <c r="A233" s="3"/>
      <c r="B233" s="3"/>
      <c r="C233" s="151"/>
      <c r="D233" s="55"/>
      <c r="E233" s="27"/>
      <c r="F233" s="27"/>
      <c r="G233" s="27"/>
      <c r="H233" s="27"/>
      <c r="I233" s="27"/>
      <c r="J233" s="13"/>
      <c r="K233" s="80"/>
      <c r="L233" s="3"/>
      <c r="M233" s="3"/>
      <c r="N233" s="3"/>
      <c r="O233" s="3"/>
    </row>
    <row r="234" spans="1:15" s="1" customFormat="1" x14ac:dyDescent="0.25">
      <c r="A234" s="3"/>
      <c r="B234" s="3"/>
      <c r="C234" s="89" t="s">
        <v>251</v>
      </c>
      <c r="D234" s="27">
        <v>2919900</v>
      </c>
      <c r="E234" s="27"/>
      <c r="F234" s="27"/>
      <c r="G234" s="27"/>
      <c r="H234" s="27"/>
      <c r="I234" s="27"/>
      <c r="J234" s="190">
        <v>3661541.32</v>
      </c>
      <c r="K234" s="80"/>
      <c r="L234" s="3"/>
      <c r="M234" s="3"/>
      <c r="N234" s="3"/>
      <c r="O234" s="3"/>
    </row>
    <row r="235" spans="1:15" s="1" customFormat="1" x14ac:dyDescent="0.25">
      <c r="A235" s="163" t="s">
        <v>1</v>
      </c>
      <c r="B235" s="163" t="s">
        <v>2</v>
      </c>
      <c r="C235" s="34" t="s">
        <v>3</v>
      </c>
      <c r="D235" s="164" t="s">
        <v>4</v>
      </c>
      <c r="E235" s="165"/>
      <c r="F235" s="165"/>
      <c r="G235" s="165"/>
      <c r="H235" s="165"/>
      <c r="I235" s="165"/>
      <c r="J235" s="167" t="s">
        <v>4</v>
      </c>
      <c r="K235" s="164" t="s">
        <v>4</v>
      </c>
      <c r="L235" s="164" t="s">
        <v>4</v>
      </c>
      <c r="M235" s="164" t="s">
        <v>4</v>
      </c>
      <c r="N235" s="164" t="s">
        <v>4</v>
      </c>
      <c r="O235" s="164" t="s">
        <v>4</v>
      </c>
    </row>
    <row r="236" spans="1:15" ht="45" x14ac:dyDescent="0.25">
      <c r="A236" s="3" t="s">
        <v>270</v>
      </c>
      <c r="B236" s="3">
        <v>42123</v>
      </c>
      <c r="C236" s="151" t="s">
        <v>253</v>
      </c>
      <c r="D236" s="27">
        <v>2919900</v>
      </c>
      <c r="E236" s="27"/>
      <c r="F236" s="27"/>
      <c r="G236" s="27"/>
      <c r="H236" s="27"/>
      <c r="I236" s="27"/>
      <c r="J236" s="13">
        <v>3661541.32</v>
      </c>
      <c r="K236" s="80"/>
      <c r="L236" s="3"/>
      <c r="M236" s="3"/>
      <c r="N236" s="3"/>
      <c r="O236" s="3"/>
    </row>
    <row r="237" spans="1:15" s="1" customFormat="1" x14ac:dyDescent="0.25">
      <c r="A237" s="3"/>
      <c r="B237" s="3"/>
      <c r="C237" s="151"/>
      <c r="D237" s="27"/>
      <c r="E237" s="27"/>
      <c r="F237" s="27"/>
      <c r="G237" s="27"/>
      <c r="H237" s="27"/>
      <c r="I237" s="27"/>
      <c r="J237" s="13"/>
      <c r="K237" s="80"/>
      <c r="L237" s="3"/>
      <c r="M237" s="3"/>
      <c r="N237" s="3"/>
      <c r="O237" s="3"/>
    </row>
    <row r="238" spans="1:15" s="1" customFormat="1" x14ac:dyDescent="0.25">
      <c r="A238" s="3"/>
      <c r="B238" s="3"/>
      <c r="C238" s="151"/>
      <c r="D238" s="27"/>
      <c r="E238" s="27"/>
      <c r="F238" s="27"/>
      <c r="G238" s="27"/>
      <c r="H238" s="27"/>
      <c r="I238" s="27"/>
      <c r="J238" s="13"/>
      <c r="K238" s="80"/>
      <c r="L238" s="3"/>
      <c r="M238" s="3"/>
      <c r="N238" s="3"/>
      <c r="O238" s="3"/>
    </row>
    <row r="239" spans="1:15" x14ac:dyDescent="0.25">
      <c r="A239" s="149"/>
      <c r="B239" s="150"/>
      <c r="C239" s="152" t="s">
        <v>252</v>
      </c>
      <c r="D239" s="27">
        <v>2919900</v>
      </c>
      <c r="E239" s="152"/>
      <c r="F239" s="152"/>
      <c r="G239" s="152"/>
      <c r="H239" s="152"/>
      <c r="I239" s="152"/>
      <c r="J239" s="191">
        <v>3661541.32</v>
      </c>
      <c r="K239" s="3"/>
      <c r="L239" s="3"/>
      <c r="M239" s="3"/>
      <c r="N239" s="3"/>
      <c r="O239" s="3"/>
    </row>
    <row r="240" spans="1:15" x14ac:dyDescent="0.25">
      <c r="A240" s="142" t="s">
        <v>298</v>
      </c>
      <c r="B240" s="111"/>
      <c r="C240" s="111"/>
      <c r="D240" s="143"/>
      <c r="E240" s="111"/>
      <c r="F240" s="111"/>
      <c r="G240" s="111"/>
      <c r="H240" s="111"/>
      <c r="I240" s="111"/>
      <c r="J240" s="192"/>
      <c r="K240" s="1"/>
    </row>
    <row r="241" spans="1:11" x14ac:dyDescent="0.25">
      <c r="A241" s="142" t="s">
        <v>290</v>
      </c>
      <c r="B241" s="143"/>
      <c r="C241" s="143"/>
      <c r="D241" s="143"/>
      <c r="E241" s="143"/>
      <c r="F241" s="143"/>
      <c r="G241" s="143"/>
      <c r="H241" s="143"/>
      <c r="I241" s="143"/>
      <c r="J241" s="193"/>
      <c r="K241" s="1"/>
    </row>
    <row r="242" spans="1:11" x14ac:dyDescent="0.25">
      <c r="A242" s="142" t="s">
        <v>316</v>
      </c>
      <c r="B242" s="143"/>
      <c r="C242" s="143"/>
      <c r="D242" s="143"/>
      <c r="E242" s="143"/>
      <c r="F242" s="143"/>
      <c r="G242" s="143"/>
      <c r="H242" s="143"/>
      <c r="I242" s="143"/>
      <c r="J242" s="143"/>
    </row>
    <row r="243" spans="1:11" x14ac:dyDescent="0.25">
      <c r="A243" s="142" t="s">
        <v>294</v>
      </c>
      <c r="B243" s="143"/>
      <c r="C243" s="143"/>
      <c r="D243" s="143"/>
      <c r="E243" s="143"/>
      <c r="F243" s="143"/>
      <c r="G243" s="143"/>
      <c r="H243" s="143"/>
      <c r="I243" s="143"/>
      <c r="J243" s="143"/>
    </row>
    <row r="244" spans="1:11" ht="14.25" customHeight="1" x14ac:dyDescent="0.25">
      <c r="A244" s="101" t="s">
        <v>317</v>
      </c>
    </row>
    <row r="245" spans="1:11" ht="14.25" customHeight="1" x14ac:dyDescent="0.25">
      <c r="A245" s="101" t="s">
        <v>318</v>
      </c>
    </row>
    <row r="246" spans="1:11" s="1" customFormat="1" x14ac:dyDescent="0.25">
      <c r="A246" s="101" t="s">
        <v>295</v>
      </c>
    </row>
    <row r="247" spans="1:11" x14ac:dyDescent="0.25">
      <c r="A247" s="142" t="s">
        <v>292</v>
      </c>
    </row>
    <row r="248" spans="1:11" x14ac:dyDescent="0.25">
      <c r="A248" s="142" t="s">
        <v>291</v>
      </c>
    </row>
    <row r="249" spans="1:11" x14ac:dyDescent="0.25">
      <c r="A249" s="142" t="s">
        <v>293</v>
      </c>
    </row>
    <row r="250" spans="1:11" x14ac:dyDescent="0.25">
      <c r="A250" s="142" t="s">
        <v>296</v>
      </c>
    </row>
    <row r="251" spans="1:11" x14ac:dyDescent="0.25">
      <c r="A251" s="142" t="s">
        <v>297</v>
      </c>
    </row>
    <row r="253" spans="1:11" x14ac:dyDescent="0.25">
      <c r="A253" s="227" t="s">
        <v>313</v>
      </c>
    </row>
  </sheetData>
  <sheetProtection algorithmName="SHA-512" hashValue="NeaqPjgcJfmYkmj/DTx6hh4nrt0cnbQqcKdEbxSTrzqaO8KeRQEVDPRhy7ecwoDc6146KcthVdLB2b2+RT/fJw==" saltValue="vVL7YmENQIviiIF936hh6Q==" spinCount="100000" sheet="1" formatCells="0" formatColumns="0" formatRows="0" insertColumns="0" insertRows="0" insertHyperlinks="0" deleteColumns="0" deleteRows="0" sort="0" autoFilter="0" pivotTables="0"/>
  <mergeCells count="3">
    <mergeCell ref="A4:I5"/>
    <mergeCell ref="A6:C6"/>
    <mergeCell ref="A117:C117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</cp:lastModifiedBy>
  <cp:lastPrinted>2023-09-06T05:34:15Z</cp:lastPrinted>
  <dcterms:created xsi:type="dcterms:W3CDTF">2018-11-15T12:22:03Z</dcterms:created>
  <dcterms:modified xsi:type="dcterms:W3CDTF">2023-09-22T14:04:29Z</dcterms:modified>
</cp:coreProperties>
</file>